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A\Desktop\PARA GOBIERNO EN LINEA\"/>
    </mc:Choice>
  </mc:AlternateContent>
  <bookViews>
    <workbookView xWindow="0" yWindow="0" windowWidth="28800" windowHeight="12030"/>
  </bookViews>
  <sheets>
    <sheet name="OCTUBRE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20" i="1" l="1"/>
  <c r="X220" i="1"/>
  <c r="W220" i="1"/>
  <c r="AE220" i="1" s="1"/>
  <c r="AF219" i="1"/>
  <c r="X219" i="1"/>
  <c r="W219" i="1"/>
  <c r="AE219" i="1" s="1"/>
  <c r="AF218" i="1"/>
  <c r="X218" i="1"/>
  <c r="W218" i="1"/>
  <c r="AE218" i="1" s="1"/>
  <c r="AF217" i="1"/>
  <c r="X217" i="1"/>
  <c r="W217" i="1"/>
  <c r="AE217" i="1" s="1"/>
  <c r="AF216" i="1"/>
  <c r="X216" i="1"/>
  <c r="W216" i="1"/>
  <c r="AE216" i="1" s="1"/>
  <c r="AF215" i="1"/>
  <c r="X215" i="1"/>
  <c r="W215" i="1"/>
  <c r="AE215" i="1" s="1"/>
  <c r="AF214" i="1"/>
  <c r="X214" i="1"/>
  <c r="W214" i="1"/>
  <c r="AE214" i="1" s="1"/>
  <c r="AF213" i="1"/>
  <c r="X213" i="1"/>
  <c r="W213" i="1"/>
  <c r="AE213" i="1" s="1"/>
  <c r="AF212" i="1"/>
  <c r="X212" i="1"/>
  <c r="W212" i="1"/>
  <c r="AE212" i="1" s="1"/>
  <c r="AF211" i="1"/>
  <c r="X211" i="1"/>
  <c r="W211" i="1"/>
  <c r="AE211" i="1" s="1"/>
  <c r="AF210" i="1"/>
  <c r="X210" i="1"/>
  <c r="W210" i="1"/>
  <c r="AE210" i="1" s="1"/>
  <c r="AF209" i="1"/>
  <c r="X209" i="1"/>
  <c r="W209" i="1"/>
  <c r="AE209" i="1" s="1"/>
  <c r="AF208" i="1"/>
  <c r="X208" i="1"/>
  <c r="W208" i="1"/>
  <c r="AE208" i="1" s="1"/>
  <c r="AF207" i="1"/>
  <c r="X207" i="1"/>
  <c r="W207" i="1"/>
  <c r="AE207" i="1" s="1"/>
  <c r="AF206" i="1"/>
  <c r="X206" i="1"/>
  <c r="W206" i="1"/>
  <c r="AE206" i="1" s="1"/>
  <c r="AF205" i="1"/>
  <c r="X205" i="1"/>
  <c r="W205" i="1"/>
  <c r="AE205" i="1" s="1"/>
  <c r="AF204" i="1"/>
  <c r="X204" i="1"/>
  <c r="W204" i="1"/>
  <c r="AE204" i="1" s="1"/>
  <c r="AF203" i="1"/>
  <c r="X203" i="1"/>
  <c r="W203" i="1"/>
  <c r="AE203" i="1" s="1"/>
  <c r="AF202" i="1"/>
  <c r="X202" i="1"/>
  <c r="W202" i="1"/>
  <c r="AE202" i="1" s="1"/>
  <c r="AF201" i="1"/>
  <c r="X201" i="1"/>
  <c r="W201" i="1"/>
  <c r="AE201" i="1" s="1"/>
  <c r="AF200" i="1"/>
  <c r="X200" i="1"/>
  <c r="W200" i="1"/>
  <c r="AE200" i="1" s="1"/>
  <c r="AF199" i="1"/>
  <c r="X199" i="1"/>
  <c r="W199" i="1"/>
  <c r="AE199" i="1" s="1"/>
  <c r="AF198" i="1"/>
  <c r="X198" i="1"/>
  <c r="W198" i="1"/>
  <c r="AE198" i="1" s="1"/>
  <c r="AF197" i="1"/>
  <c r="X197" i="1"/>
  <c r="W197" i="1"/>
  <c r="AE197" i="1" s="1"/>
  <c r="AF196" i="1"/>
  <c r="X196" i="1"/>
  <c r="W196" i="1"/>
  <c r="AE196" i="1" s="1"/>
  <c r="AF195" i="1"/>
  <c r="X195" i="1"/>
  <c r="W195" i="1"/>
  <c r="AE195" i="1" s="1"/>
  <c r="AF194" i="1"/>
  <c r="X194" i="1"/>
  <c r="W194" i="1"/>
  <c r="AE194" i="1" s="1"/>
  <c r="AF193" i="1"/>
  <c r="X193" i="1"/>
  <c r="W193" i="1"/>
  <c r="AE193" i="1" s="1"/>
  <c r="AF192" i="1"/>
  <c r="X192" i="1"/>
  <c r="W192" i="1"/>
  <c r="AE192" i="1" s="1"/>
  <c r="AF191" i="1"/>
  <c r="X191" i="1"/>
  <c r="W191" i="1"/>
  <c r="AE191" i="1" s="1"/>
  <c r="AF190" i="1"/>
  <c r="X190" i="1"/>
  <c r="W190" i="1"/>
  <c r="AE190" i="1" s="1"/>
  <c r="AF189" i="1"/>
  <c r="X189" i="1"/>
  <c r="W189" i="1"/>
  <c r="AE189" i="1" s="1"/>
  <c r="AF188" i="1"/>
  <c r="X188" i="1"/>
  <c r="W188" i="1"/>
  <c r="AE188" i="1" s="1"/>
  <c r="AF187" i="1"/>
  <c r="X187" i="1"/>
  <c r="W187" i="1"/>
  <c r="AE187" i="1" s="1"/>
  <c r="AF186" i="1"/>
  <c r="X186" i="1"/>
  <c r="W186" i="1"/>
  <c r="AE186" i="1" s="1"/>
  <c r="AF185" i="1"/>
  <c r="X185" i="1"/>
  <c r="W185" i="1"/>
  <c r="AE185" i="1" s="1"/>
  <c r="AF184" i="1"/>
  <c r="X184" i="1"/>
  <c r="W184" i="1"/>
  <c r="AE184" i="1" s="1"/>
  <c r="AF183" i="1"/>
  <c r="X183" i="1"/>
  <c r="W183" i="1"/>
  <c r="AE183" i="1" s="1"/>
  <c r="AF182" i="1"/>
  <c r="X182" i="1"/>
  <c r="W182" i="1"/>
  <c r="AE182" i="1" s="1"/>
  <c r="AF181" i="1"/>
  <c r="X181" i="1"/>
  <c r="W181" i="1"/>
  <c r="AE181" i="1" s="1"/>
  <c r="AF180" i="1"/>
  <c r="X180" i="1"/>
  <c r="W180" i="1"/>
  <c r="AE180" i="1" s="1"/>
  <c r="AF179" i="1"/>
  <c r="X179" i="1"/>
  <c r="W179" i="1"/>
  <c r="AE179" i="1" s="1"/>
  <c r="AF178" i="1"/>
  <c r="X178" i="1"/>
  <c r="W178" i="1"/>
  <c r="AE178" i="1" s="1"/>
  <c r="AF177" i="1"/>
  <c r="X177" i="1"/>
  <c r="W177" i="1"/>
  <c r="AE177" i="1" s="1"/>
  <c r="AF176" i="1"/>
  <c r="X176" i="1"/>
  <c r="W176" i="1"/>
  <c r="AE176" i="1" s="1"/>
  <c r="AF175" i="1"/>
  <c r="X175" i="1"/>
  <c r="W175" i="1"/>
  <c r="AE175" i="1" s="1"/>
  <c r="AF174" i="1"/>
  <c r="X174" i="1"/>
  <c r="W174" i="1"/>
  <c r="AE174" i="1" s="1"/>
  <c r="AF173" i="1"/>
  <c r="X173" i="1"/>
  <c r="W173" i="1"/>
  <c r="AE173" i="1" s="1"/>
  <c r="AF172" i="1"/>
  <c r="X172" i="1"/>
  <c r="W172" i="1"/>
  <c r="AE172" i="1" s="1"/>
  <c r="AF171" i="1"/>
  <c r="X171" i="1"/>
  <c r="W171" i="1"/>
  <c r="AE171" i="1" s="1"/>
  <c r="AF170" i="1"/>
  <c r="X170" i="1"/>
  <c r="W170" i="1"/>
  <c r="AE170" i="1" s="1"/>
  <c r="AF169" i="1"/>
  <c r="X169" i="1"/>
  <c r="W169" i="1"/>
  <c r="AE169" i="1" s="1"/>
  <c r="AF168" i="1"/>
  <c r="X168" i="1"/>
  <c r="W168" i="1"/>
  <c r="AE168" i="1" s="1"/>
  <c r="AF167" i="1"/>
  <c r="X167" i="1"/>
  <c r="W167" i="1"/>
  <c r="AE167" i="1" s="1"/>
  <c r="AF166" i="1"/>
  <c r="X166" i="1"/>
  <c r="W166" i="1"/>
  <c r="AE166" i="1" s="1"/>
  <c r="AF165" i="1"/>
  <c r="X165" i="1"/>
  <c r="W165" i="1"/>
  <c r="AE165" i="1" s="1"/>
  <c r="AF164" i="1"/>
  <c r="X164" i="1"/>
  <c r="W164" i="1"/>
  <c r="AE164" i="1" s="1"/>
  <c r="AF163" i="1"/>
  <c r="X163" i="1"/>
  <c r="W163" i="1"/>
  <c r="AE163" i="1" s="1"/>
  <c r="AF162" i="1"/>
  <c r="X162" i="1"/>
  <c r="W162" i="1"/>
  <c r="AE162" i="1" s="1"/>
  <c r="AF161" i="1"/>
  <c r="X161" i="1"/>
  <c r="W161" i="1"/>
  <c r="AE161" i="1" s="1"/>
  <c r="AF160" i="1"/>
  <c r="X160" i="1"/>
  <c r="W160" i="1"/>
  <c r="AE160" i="1" s="1"/>
  <c r="AF159" i="1"/>
  <c r="X159" i="1"/>
  <c r="W159" i="1"/>
  <c r="AE159" i="1" s="1"/>
  <c r="AF158" i="1"/>
  <c r="X158" i="1"/>
  <c r="W158" i="1"/>
  <c r="AE158" i="1" s="1"/>
  <c r="AH157" i="1"/>
  <c r="AF157" i="1"/>
  <c r="AE157" i="1"/>
  <c r="X157" i="1"/>
  <c r="W157" i="1"/>
  <c r="AK156" i="1"/>
  <c r="AH156" i="1"/>
  <c r="AH158" i="1" s="1"/>
  <c r="AF156" i="1"/>
  <c r="X156" i="1"/>
  <c r="W156" i="1"/>
  <c r="AE156" i="1" s="1"/>
  <c r="AF155" i="1"/>
  <c r="X155" i="1"/>
  <c r="W155" i="1"/>
  <c r="AE155" i="1" s="1"/>
  <c r="AH154" i="1"/>
  <c r="AF154" i="1"/>
  <c r="AE154" i="1"/>
  <c r="X154" i="1"/>
  <c r="W154" i="1"/>
  <c r="AF153" i="1"/>
  <c r="AE153" i="1"/>
  <c r="X153" i="1"/>
  <c r="W153" i="1"/>
  <c r="AF152" i="1"/>
  <c r="AE152" i="1"/>
  <c r="X152" i="1"/>
  <c r="W152" i="1"/>
  <c r="AF151" i="1"/>
  <c r="AE151" i="1"/>
  <c r="X151" i="1"/>
  <c r="W151" i="1"/>
  <c r="AF150" i="1"/>
  <c r="AE150" i="1"/>
  <c r="X150" i="1"/>
  <c r="W150" i="1"/>
  <c r="AF149" i="1"/>
  <c r="AE149" i="1"/>
  <c r="X149" i="1"/>
  <c r="W149" i="1"/>
  <c r="AF148" i="1"/>
  <c r="AE148" i="1"/>
  <c r="X148" i="1"/>
  <c r="W148" i="1"/>
  <c r="AF147" i="1"/>
  <c r="AE147" i="1"/>
  <c r="X147" i="1"/>
  <c r="W147" i="1"/>
  <c r="AF146" i="1"/>
  <c r="AE146" i="1"/>
  <c r="X146" i="1"/>
  <c r="W146" i="1"/>
  <c r="AF145" i="1"/>
  <c r="AE145" i="1"/>
  <c r="X145" i="1"/>
  <c r="W145" i="1"/>
  <c r="AF144" i="1"/>
  <c r="AE144" i="1"/>
  <c r="X144" i="1"/>
  <c r="W144" i="1"/>
  <c r="AF143" i="1"/>
  <c r="AE143" i="1"/>
  <c r="X143" i="1"/>
  <c r="W143" i="1"/>
  <c r="AF142" i="1"/>
  <c r="AE142" i="1"/>
  <c r="X142" i="1"/>
  <c r="W142" i="1"/>
  <c r="AF141" i="1"/>
  <c r="AE141" i="1"/>
  <c r="X141" i="1"/>
  <c r="W141" i="1"/>
  <c r="AF140" i="1"/>
  <c r="AE140" i="1"/>
  <c r="X140" i="1"/>
  <c r="W140" i="1"/>
  <c r="AF139" i="1"/>
  <c r="AE139" i="1"/>
  <c r="X139" i="1"/>
  <c r="W139" i="1"/>
  <c r="AF138" i="1"/>
  <c r="AE138" i="1"/>
  <c r="X138" i="1"/>
  <c r="W138" i="1"/>
  <c r="AF137" i="1"/>
  <c r="AE137" i="1"/>
  <c r="X137" i="1"/>
  <c r="W137" i="1"/>
  <c r="AF136" i="1"/>
  <c r="AE136" i="1"/>
  <c r="X136" i="1"/>
  <c r="W136" i="1"/>
  <c r="AF135" i="1"/>
  <c r="AE135" i="1"/>
  <c r="X135" i="1"/>
  <c r="W135" i="1"/>
  <c r="AF134" i="1"/>
  <c r="X134" i="1"/>
  <c r="E134" i="1"/>
  <c r="W134" i="1" s="1"/>
  <c r="AE134" i="1" s="1"/>
  <c r="AF133" i="1"/>
  <c r="AE133" i="1"/>
  <c r="X133" i="1"/>
  <c r="W133" i="1"/>
  <c r="AF132" i="1"/>
  <c r="AE132" i="1"/>
  <c r="X132" i="1"/>
  <c r="W132" i="1"/>
  <c r="AF131" i="1"/>
  <c r="AE131" i="1"/>
  <c r="X131" i="1"/>
  <c r="W131" i="1"/>
  <c r="AF130" i="1"/>
  <c r="AE130" i="1"/>
  <c r="X130" i="1"/>
  <c r="W130" i="1"/>
  <c r="AF129" i="1"/>
  <c r="AE129" i="1"/>
  <c r="X129" i="1"/>
  <c r="W129" i="1"/>
  <c r="AF128" i="1"/>
  <c r="AE128" i="1"/>
  <c r="X128" i="1"/>
  <c r="W128" i="1"/>
  <c r="AF127" i="1"/>
  <c r="AE127" i="1"/>
  <c r="X127" i="1"/>
  <c r="W127" i="1"/>
  <c r="AF126" i="1"/>
  <c r="AE126" i="1"/>
  <c r="X126" i="1"/>
  <c r="W126" i="1"/>
  <c r="AF125" i="1"/>
  <c r="AE125" i="1"/>
  <c r="X125" i="1"/>
  <c r="W125" i="1"/>
  <c r="AF124" i="1"/>
  <c r="AE124" i="1"/>
  <c r="X124" i="1"/>
  <c r="W124" i="1"/>
  <c r="AF123" i="1"/>
  <c r="AE123" i="1"/>
  <c r="X123" i="1"/>
  <c r="W123" i="1"/>
  <c r="AF122" i="1"/>
  <c r="AE122" i="1"/>
  <c r="X122" i="1"/>
  <c r="W122" i="1"/>
  <c r="AF121" i="1"/>
  <c r="AE121" i="1"/>
  <c r="X121" i="1"/>
  <c r="W121" i="1"/>
  <c r="AF120" i="1"/>
  <c r="AE120" i="1"/>
  <c r="X120" i="1"/>
  <c r="W120" i="1"/>
  <c r="AF119" i="1"/>
  <c r="AE119" i="1"/>
  <c r="X119" i="1"/>
  <c r="W119" i="1"/>
  <c r="AF118" i="1"/>
  <c r="AE118" i="1"/>
  <c r="X118" i="1"/>
  <c r="W118" i="1"/>
  <c r="AF117" i="1"/>
  <c r="AE117" i="1"/>
  <c r="X117" i="1"/>
  <c r="W117" i="1"/>
  <c r="AF116" i="1"/>
  <c r="AE116" i="1"/>
  <c r="X116" i="1"/>
  <c r="W116" i="1"/>
  <c r="AF115" i="1"/>
  <c r="AE115" i="1"/>
  <c r="X115" i="1"/>
  <c r="W115" i="1"/>
  <c r="AF114" i="1"/>
  <c r="AE114" i="1"/>
  <c r="X114" i="1"/>
  <c r="W114" i="1"/>
  <c r="AF113" i="1"/>
  <c r="AE113" i="1"/>
  <c r="X113" i="1"/>
  <c r="W113" i="1"/>
  <c r="AF112" i="1"/>
  <c r="AE112" i="1"/>
  <c r="X112" i="1"/>
  <c r="W112" i="1"/>
  <c r="AF111" i="1"/>
  <c r="AE111" i="1"/>
  <c r="X111" i="1"/>
  <c r="W111" i="1"/>
  <c r="AF110" i="1"/>
  <c r="AE110" i="1"/>
  <c r="X110" i="1"/>
  <c r="W110" i="1"/>
  <c r="AF109" i="1"/>
  <c r="AE109" i="1"/>
  <c r="X109" i="1"/>
  <c r="W109" i="1"/>
  <c r="AF108" i="1"/>
  <c r="AE108" i="1"/>
  <c r="X108" i="1"/>
  <c r="W108" i="1"/>
  <c r="AF107" i="1"/>
  <c r="AE107" i="1"/>
  <c r="X107" i="1"/>
  <c r="W107" i="1"/>
  <c r="AF106" i="1"/>
  <c r="AE106" i="1"/>
  <c r="X106" i="1"/>
  <c r="W106" i="1"/>
  <c r="AF105" i="1"/>
  <c r="AE105" i="1"/>
  <c r="X105" i="1"/>
  <c r="W105" i="1"/>
  <c r="AF104" i="1"/>
  <c r="AE104" i="1"/>
  <c r="X104" i="1"/>
  <c r="W104" i="1"/>
  <c r="AF103" i="1"/>
  <c r="AE103" i="1"/>
  <c r="X103" i="1"/>
  <c r="W103" i="1"/>
  <c r="AF102" i="1"/>
  <c r="AE102" i="1"/>
  <c r="X102" i="1"/>
  <c r="W102" i="1"/>
  <c r="AF101" i="1"/>
  <c r="AE101" i="1"/>
  <c r="X101" i="1"/>
  <c r="W101" i="1"/>
  <c r="AF100" i="1"/>
  <c r="AE100" i="1"/>
  <c r="X100" i="1"/>
  <c r="W100" i="1"/>
  <c r="AF99" i="1"/>
  <c r="AE99" i="1"/>
  <c r="X99" i="1"/>
  <c r="W99" i="1"/>
  <c r="AF98" i="1"/>
  <c r="AE98" i="1"/>
  <c r="X98" i="1"/>
  <c r="W98" i="1"/>
  <c r="AF97" i="1"/>
  <c r="AE97" i="1"/>
  <c r="X97" i="1"/>
  <c r="W97" i="1"/>
  <c r="AF96" i="1"/>
  <c r="AE96" i="1"/>
  <c r="X96" i="1"/>
  <c r="W96" i="1"/>
  <c r="AF95" i="1"/>
  <c r="AE95" i="1"/>
  <c r="X95" i="1"/>
  <c r="W95" i="1"/>
  <c r="AF94" i="1"/>
  <c r="AE94" i="1"/>
  <c r="X94" i="1"/>
  <c r="W94" i="1"/>
  <c r="AF93" i="1"/>
  <c r="AE93" i="1"/>
  <c r="X93" i="1"/>
  <c r="W93" i="1"/>
  <c r="AF92" i="1"/>
  <c r="AE92" i="1"/>
  <c r="X92" i="1"/>
  <c r="W92" i="1"/>
  <c r="AF91" i="1"/>
  <c r="AE91" i="1"/>
  <c r="X91" i="1"/>
  <c r="W91" i="1"/>
  <c r="AF90" i="1"/>
  <c r="AE90" i="1"/>
  <c r="X90" i="1"/>
  <c r="W90" i="1"/>
  <c r="AF89" i="1"/>
  <c r="AE89" i="1"/>
  <c r="X89" i="1"/>
  <c r="W89" i="1"/>
  <c r="AF88" i="1"/>
  <c r="AE88" i="1"/>
  <c r="X88" i="1"/>
  <c r="W88" i="1"/>
  <c r="AF87" i="1"/>
  <c r="AE87" i="1"/>
  <c r="X87" i="1"/>
  <c r="W87" i="1"/>
  <c r="AF86" i="1"/>
  <c r="AE86" i="1"/>
  <c r="X86" i="1"/>
  <c r="W86" i="1"/>
  <c r="AF85" i="1"/>
  <c r="AE85" i="1"/>
  <c r="X85" i="1"/>
  <c r="W85" i="1"/>
  <c r="AF84" i="1"/>
  <c r="AE84" i="1"/>
  <c r="X84" i="1"/>
  <c r="W84" i="1"/>
  <c r="AF83" i="1"/>
  <c r="AE83" i="1"/>
  <c r="X83" i="1"/>
  <c r="W83" i="1"/>
  <c r="AF82" i="1"/>
  <c r="AE82" i="1"/>
  <c r="X82" i="1"/>
  <c r="W82" i="1"/>
  <c r="AF81" i="1"/>
  <c r="AE81" i="1"/>
  <c r="X81" i="1"/>
  <c r="W81" i="1"/>
  <c r="AF80" i="1"/>
  <c r="AE80" i="1"/>
  <c r="X80" i="1"/>
  <c r="W80" i="1"/>
  <c r="AF79" i="1"/>
  <c r="AE79" i="1"/>
  <c r="X79" i="1"/>
  <c r="W79" i="1"/>
  <c r="AF78" i="1"/>
  <c r="AE78" i="1"/>
  <c r="X78" i="1"/>
  <c r="W78" i="1"/>
  <c r="AF77" i="1"/>
  <c r="AE77" i="1"/>
  <c r="X77" i="1"/>
  <c r="W77" i="1"/>
  <c r="AF76" i="1"/>
  <c r="AE76" i="1"/>
  <c r="X76" i="1"/>
  <c r="W76" i="1"/>
  <c r="AF75" i="1"/>
  <c r="AE75" i="1"/>
  <c r="X75" i="1"/>
  <c r="W75" i="1"/>
  <c r="AF74" i="1"/>
  <c r="AE74" i="1"/>
  <c r="X74" i="1"/>
  <c r="W74" i="1"/>
  <c r="AF73" i="1"/>
  <c r="AE73" i="1"/>
  <c r="X73" i="1"/>
  <c r="W73" i="1"/>
  <c r="AF72" i="1"/>
  <c r="AE72" i="1"/>
  <c r="X72" i="1"/>
  <c r="W72" i="1"/>
  <c r="AF71" i="1"/>
  <c r="AE71" i="1"/>
  <c r="X71" i="1"/>
  <c r="W71" i="1"/>
  <c r="AF70" i="1"/>
  <c r="AE70" i="1"/>
  <c r="X70" i="1"/>
  <c r="W70" i="1"/>
  <c r="AF69" i="1"/>
  <c r="AE69" i="1"/>
  <c r="X69" i="1"/>
  <c r="W69" i="1"/>
  <c r="AF68" i="1"/>
  <c r="AE68" i="1"/>
  <c r="X68" i="1"/>
  <c r="W68" i="1"/>
  <c r="AF67" i="1"/>
  <c r="AE67" i="1"/>
  <c r="X67" i="1"/>
  <c r="W67" i="1"/>
  <c r="AF66" i="1"/>
  <c r="AE66" i="1"/>
  <c r="X66" i="1"/>
  <c r="W66" i="1"/>
  <c r="AF65" i="1"/>
  <c r="AE65" i="1"/>
  <c r="X65" i="1"/>
  <c r="W65" i="1"/>
  <c r="AF64" i="1"/>
  <c r="AE64" i="1"/>
  <c r="X64" i="1"/>
  <c r="W64" i="1"/>
  <c r="AF63" i="1"/>
  <c r="AE63" i="1"/>
  <c r="X63" i="1"/>
  <c r="W63" i="1"/>
  <c r="AF62" i="1"/>
  <c r="AE62" i="1"/>
  <c r="X62" i="1"/>
  <c r="W62" i="1"/>
  <c r="AF61" i="1"/>
  <c r="AE61" i="1"/>
  <c r="X61" i="1"/>
  <c r="W61" i="1"/>
  <c r="AF60" i="1"/>
  <c r="AE60" i="1"/>
  <c r="X60" i="1"/>
  <c r="W60" i="1"/>
  <c r="AF59" i="1"/>
  <c r="AE59" i="1"/>
  <c r="X59" i="1"/>
  <c r="W59" i="1"/>
  <c r="AF58" i="1"/>
  <c r="AE58" i="1"/>
  <c r="X58" i="1"/>
  <c r="W58" i="1"/>
  <c r="AF57" i="1"/>
  <c r="AE57" i="1"/>
  <c r="X57" i="1"/>
  <c r="W57" i="1"/>
  <c r="AF56" i="1"/>
  <c r="AE56" i="1"/>
  <c r="X56" i="1"/>
  <c r="W56" i="1"/>
  <c r="AF55" i="1"/>
  <c r="AE55" i="1"/>
  <c r="X55" i="1"/>
  <c r="W55" i="1"/>
  <c r="AF54" i="1"/>
  <c r="AE54" i="1"/>
  <c r="X54" i="1"/>
  <c r="W54" i="1"/>
  <c r="AF53" i="1"/>
  <c r="AE53" i="1"/>
  <c r="X53" i="1"/>
  <c r="W53" i="1"/>
  <c r="AF52" i="1"/>
  <c r="AE52" i="1"/>
  <c r="X52" i="1"/>
  <c r="W52" i="1"/>
  <c r="AF51" i="1"/>
  <c r="AE51" i="1"/>
  <c r="X51" i="1"/>
  <c r="W51" i="1"/>
  <c r="AF50" i="1"/>
  <c r="AE50" i="1"/>
  <c r="X50" i="1"/>
  <c r="W50" i="1"/>
  <c r="AF49" i="1"/>
  <c r="AE49" i="1"/>
  <c r="X49" i="1"/>
  <c r="W49" i="1"/>
  <c r="AF48" i="1"/>
  <c r="AE48" i="1"/>
  <c r="X48" i="1"/>
  <c r="W48" i="1"/>
  <c r="AF47" i="1"/>
  <c r="AE47" i="1"/>
  <c r="X47" i="1"/>
  <c r="W47" i="1"/>
  <c r="AF46" i="1"/>
  <c r="AE46" i="1"/>
  <c r="X46" i="1"/>
  <c r="W46" i="1"/>
  <c r="AF45" i="1"/>
  <c r="AE45" i="1"/>
  <c r="X45" i="1"/>
  <c r="W45" i="1"/>
  <c r="AF44" i="1"/>
  <c r="AE44" i="1"/>
  <c r="X44" i="1"/>
  <c r="W44" i="1"/>
  <c r="AF43" i="1"/>
  <c r="AE43" i="1"/>
  <c r="X43" i="1"/>
  <c r="W43" i="1"/>
  <c r="AF42" i="1"/>
  <c r="AE42" i="1"/>
  <c r="X42" i="1"/>
  <c r="W42" i="1"/>
  <c r="AF41" i="1"/>
  <c r="AE41" i="1"/>
  <c r="X41" i="1"/>
  <c r="W41" i="1"/>
  <c r="AF40" i="1"/>
  <c r="AE40" i="1"/>
  <c r="X40" i="1"/>
  <c r="W40" i="1"/>
  <c r="AF39" i="1"/>
  <c r="AE39" i="1"/>
  <c r="X39" i="1"/>
  <c r="W39" i="1"/>
  <c r="AF38" i="1"/>
  <c r="AE38" i="1"/>
  <c r="X38" i="1"/>
  <c r="W38" i="1"/>
  <c r="AF37" i="1"/>
  <c r="AE37" i="1"/>
  <c r="X37" i="1"/>
  <c r="W37" i="1"/>
  <c r="AF36" i="1"/>
  <c r="AE36" i="1"/>
  <c r="X36" i="1"/>
  <c r="W36" i="1"/>
  <c r="AF35" i="1"/>
  <c r="AE35" i="1"/>
  <c r="X35" i="1"/>
  <c r="W35" i="1"/>
  <c r="AF34" i="1"/>
  <c r="AE34" i="1"/>
  <c r="X34" i="1"/>
  <c r="W34" i="1"/>
  <c r="AF33" i="1"/>
  <c r="AE33" i="1"/>
  <c r="X33" i="1"/>
  <c r="W33" i="1"/>
  <c r="AF32" i="1"/>
  <c r="AE32" i="1"/>
  <c r="X32" i="1"/>
  <c r="W32" i="1"/>
  <c r="AF31" i="1"/>
  <c r="AE31" i="1"/>
  <c r="X31" i="1"/>
  <c r="W31" i="1"/>
  <c r="AF30" i="1"/>
  <c r="AE30" i="1"/>
  <c r="X30" i="1"/>
  <c r="W30" i="1"/>
  <c r="AF29" i="1"/>
  <c r="AE29" i="1"/>
  <c r="X29" i="1"/>
  <c r="W29" i="1"/>
  <c r="AF28" i="1"/>
  <c r="AE28" i="1"/>
  <c r="X28" i="1"/>
  <c r="W28" i="1"/>
  <c r="AF27" i="1"/>
  <c r="AE27" i="1"/>
  <c r="X27" i="1"/>
  <c r="W27" i="1"/>
  <c r="AF26" i="1"/>
  <c r="AE26" i="1"/>
  <c r="X26" i="1"/>
  <c r="W26" i="1"/>
  <c r="AF25" i="1"/>
  <c r="AE25" i="1"/>
  <c r="X25" i="1"/>
  <c r="W25" i="1"/>
  <c r="AF24" i="1"/>
  <c r="AE24" i="1"/>
  <c r="X24" i="1"/>
  <c r="W24" i="1"/>
  <c r="AF23" i="1"/>
  <c r="AE23" i="1"/>
  <c r="X23" i="1"/>
  <c r="W23" i="1"/>
  <c r="AF22" i="1"/>
  <c r="AE22" i="1"/>
  <c r="X22" i="1"/>
  <c r="W22" i="1"/>
  <c r="AF21" i="1"/>
  <c r="AE21" i="1"/>
  <c r="X21" i="1"/>
  <c r="W21" i="1"/>
  <c r="AF20" i="1"/>
  <c r="AE20" i="1"/>
  <c r="X20" i="1"/>
  <c r="W20" i="1"/>
  <c r="AF19" i="1"/>
  <c r="AE19" i="1"/>
  <c r="X19" i="1"/>
  <c r="W19" i="1"/>
  <c r="AF18" i="1"/>
  <c r="AE18" i="1"/>
  <c r="X18" i="1"/>
  <c r="W18" i="1"/>
  <c r="AF17" i="1"/>
  <c r="AE17" i="1"/>
  <c r="X17" i="1"/>
  <c r="W17" i="1"/>
  <c r="AF16" i="1"/>
  <c r="AE16" i="1"/>
  <c r="X16" i="1"/>
  <c r="W16" i="1"/>
  <c r="AF15" i="1"/>
  <c r="AE15" i="1"/>
  <c r="X15" i="1"/>
  <c r="W15" i="1"/>
  <c r="AF14" i="1"/>
  <c r="AE14" i="1"/>
  <c r="X14" i="1"/>
  <c r="W14" i="1"/>
  <c r="AF13" i="1"/>
  <c r="AE13" i="1"/>
  <c r="X13" i="1"/>
  <c r="W13" i="1"/>
  <c r="AF12" i="1"/>
  <c r="AE12" i="1"/>
  <c r="X12" i="1"/>
  <c r="W12" i="1"/>
  <c r="AF11" i="1"/>
  <c r="AE11" i="1"/>
  <c r="X11" i="1"/>
  <c r="W11" i="1"/>
  <c r="AF10" i="1"/>
  <c r="AE10" i="1"/>
  <c r="X10" i="1"/>
  <c r="W10" i="1"/>
  <c r="AF9" i="1"/>
  <c r="AE9" i="1"/>
  <c r="X9" i="1"/>
  <c r="W9" i="1"/>
  <c r="AF8" i="1"/>
  <c r="AE8" i="1"/>
  <c r="X8" i="1"/>
  <c r="W8" i="1"/>
  <c r="AF7" i="1"/>
  <c r="AE7" i="1"/>
  <c r="X7" i="1"/>
  <c r="W7" i="1"/>
  <c r="AF6" i="1"/>
  <c r="AE6" i="1"/>
  <c r="X6" i="1"/>
  <c r="W6" i="1"/>
  <c r="AF5" i="1"/>
  <c r="AE5" i="1"/>
  <c r="X5" i="1"/>
  <c r="W5" i="1"/>
  <c r="AF4" i="1"/>
  <c r="AE4" i="1"/>
  <c r="X4" i="1"/>
  <c r="W4" i="1"/>
  <c r="AF3" i="1"/>
  <c r="AE3" i="1"/>
  <c r="X3" i="1"/>
  <c r="W3" i="1"/>
</calcChain>
</file>

<file path=xl/sharedStrings.xml><?xml version="1.0" encoding="utf-8"?>
<sst xmlns="http://schemas.openxmlformats.org/spreadsheetml/2006/main" count="2216" uniqueCount="743">
  <si>
    <t xml:space="preserve">No. De Contrato </t>
  </si>
  <si>
    <t>Fecha De Suscripción Del Contrato</t>
  </si>
  <si>
    <t>TIPO DE CONTRATO</t>
  </si>
  <si>
    <t>OBJETO DEL CONTRATO</t>
  </si>
  <si>
    <t>VALOR INICIAL DEL CONTRATO</t>
  </si>
  <si>
    <t>RUBRO PRESUPUESTAL</t>
  </si>
  <si>
    <t>No CDP</t>
  </si>
  <si>
    <t>FECHA DE EXPEDICION DEL CDP</t>
  </si>
  <si>
    <t>VALOR CDP</t>
  </si>
  <si>
    <t>CLASE DE PERSONA</t>
  </si>
  <si>
    <t>Cédula / Nit Del Contratista</t>
  </si>
  <si>
    <t>NOMBRE DEL CONTRATISTA</t>
  </si>
  <si>
    <t>CORREO ELECTRONICO</t>
  </si>
  <si>
    <t xml:space="preserve">Numero de Telefono </t>
  </si>
  <si>
    <t>Cédula / Nit Del Supervisor</t>
  </si>
  <si>
    <t>NOMBRE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</si>
  <si>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</si>
  <si>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</si>
  <si>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</si>
  <si>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</si>
  <si>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</si>
  <si>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COMPROMISO</t>
  </si>
  <si>
    <t>VALOR DEL COMPROMISO</t>
  </si>
  <si>
    <t>FECHA DE EXPEDICION DEL  COMPROMISO</t>
  </si>
  <si>
    <t>FECHA DE ADICION, PRORROGA O MODIFICACION</t>
  </si>
  <si>
    <t>ADICIONES Y PRORROGAS</t>
  </si>
  <si>
    <t>VALOR FINAL DEL CONTRATO</t>
  </si>
  <si>
    <t>Fecha Terminación FINAL del Contrato</t>
  </si>
  <si>
    <t>No. CDP ADICION</t>
  </si>
  <si>
    <t>No. RP ADICION</t>
  </si>
  <si>
    <t>VALOR ADICION</t>
  </si>
  <si>
    <t>Prorroga Unidad de Ejecucion</t>
  </si>
  <si>
    <t>Plazo Numero de Unidades</t>
  </si>
  <si>
    <t>PRESTACION DE SERVICIOS</t>
  </si>
  <si>
    <t>NATURAL</t>
  </si>
  <si>
    <t>ANGELICA ROBAYO PIÑEROS</t>
  </si>
  <si>
    <t>INTERNO</t>
  </si>
  <si>
    <t>MES</t>
  </si>
  <si>
    <t>DIAS</t>
  </si>
  <si>
    <t>JURIDICA</t>
  </si>
  <si>
    <t>katicarobledo@hotmail.com</t>
  </si>
  <si>
    <t>PRESTACION DE SERVICIOS COMO AUXILIAR DE ENFERMERIA</t>
  </si>
  <si>
    <t>LUZ ANGELA MENDOZA AGUIRRE</t>
  </si>
  <si>
    <t>luzama.007@gmail.com</t>
  </si>
  <si>
    <t>GABRIEL GILBERTO CARDENAS BEJARANO</t>
  </si>
  <si>
    <t>LINA MATILDE MORA RODRIGUEZ</t>
  </si>
  <si>
    <t>linnamora96@gmail.com</t>
  </si>
  <si>
    <t>GADIEL ROGELIO FRANCO TORRES</t>
  </si>
  <si>
    <t>gadifranto88@hotmail.com</t>
  </si>
  <si>
    <t>DIANA CAROLINA TRUJILLO PARRA</t>
  </si>
  <si>
    <t>cocacola_diana@yahoo.es</t>
  </si>
  <si>
    <t>YOHANNA JARAMILLO BALANTA</t>
  </si>
  <si>
    <t>samueldavidbarrio@gmail.com</t>
  </si>
  <si>
    <t>OSCAR MONROY HERNANDEZ</t>
  </si>
  <si>
    <t>oscarmonroy199520@hotmail.com</t>
  </si>
  <si>
    <t>YULIANA CUELLAR BELTRAN</t>
  </si>
  <si>
    <t>yulieculebeltran19@gmail.com</t>
  </si>
  <si>
    <t>DERLYS ROCIO GUTIERREZ VALDES</t>
  </si>
  <si>
    <t>derlygutierrez16@hotmail.com</t>
  </si>
  <si>
    <t>MIRYAM JOHANA LOPEZ VANEGAS</t>
  </si>
  <si>
    <t>mirjohanlopez@gmail.com</t>
  </si>
  <si>
    <t>INGRID JOHANA GRACIA CEDEÑO</t>
  </si>
  <si>
    <t>johanagracia90@gmail.com</t>
  </si>
  <si>
    <t>DUVEIMAR RAMIREZ VEANDIA</t>
  </si>
  <si>
    <t>duveimarramirez13@gmail.com</t>
  </si>
  <si>
    <t>ZULMA MARIA RODRIGUEZ GOMEZ</t>
  </si>
  <si>
    <t>zulmamilenarodriguezgomez@gmail.com</t>
  </si>
  <si>
    <t>YENCY CAROLINA SANCHEZ MESA</t>
  </si>
  <si>
    <t>carolinasanchez02m@gmail.com</t>
  </si>
  <si>
    <t>NATALIA CUESTA VALOYES</t>
  </si>
  <si>
    <t>nataliacuesta2@gmail.com</t>
  </si>
  <si>
    <t>DERA ALEJANDRA MINA GARCIAS</t>
  </si>
  <si>
    <t>elebert2244@hotmail.com</t>
  </si>
  <si>
    <t>LIDA MARIANA DIAZ HERNANDEZ</t>
  </si>
  <si>
    <t>lidamariana03082@hotmail.com</t>
  </si>
  <si>
    <t>DUVIER FABIAN DUARTE RAMIREZ</t>
  </si>
  <si>
    <t>theryfer507@gmail.com</t>
  </si>
  <si>
    <t>ALEJANDRA MORALES BARBOSA</t>
  </si>
  <si>
    <t>alemobar98@hotmail.com</t>
  </si>
  <si>
    <t>NEIDY YORLENY BERNAL GALLEGO</t>
  </si>
  <si>
    <t>neidyorleny@hotmial.com</t>
  </si>
  <si>
    <t>YEFERSON PERDOMO ZABALA</t>
  </si>
  <si>
    <t>jefersonzabala@gmail.com</t>
  </si>
  <si>
    <t>DIANA LUCIA ORJUELA ROJAS</t>
  </si>
  <si>
    <t>dianalucia1014@hotmail.com</t>
  </si>
  <si>
    <t>LESLY PAOLA CARRILLO PALACIOS</t>
  </si>
  <si>
    <t>leslyda1293@</t>
  </si>
  <si>
    <t>LUZ MERY RODRIGUEZ GONZALEZ</t>
  </si>
  <si>
    <t>meryluz1722@gmail.com</t>
  </si>
  <si>
    <t>MARIA EDITH QUITORA REYES</t>
  </si>
  <si>
    <t>pambo@hotmail.com</t>
  </si>
  <si>
    <t>YENNY ANGELICA ANTURY AVILA</t>
  </si>
  <si>
    <t>yennyangelick1672@gmail.com</t>
  </si>
  <si>
    <t>NELSY JOHANA MEJIA GALVIS</t>
  </si>
  <si>
    <t>jhoanithamejia10@gmail.com</t>
  </si>
  <si>
    <t>ANGIE CAROLINA CASAS VIENA</t>
  </si>
  <si>
    <t>karito18-kasas@hotmail.com</t>
  </si>
  <si>
    <t>ANGIE JULIETH CAMACHO ORTIZ</t>
  </si>
  <si>
    <t>anyucatiz12@gmail.com</t>
  </si>
  <si>
    <t>AURORA PINZON GOMEZ</t>
  </si>
  <si>
    <t>pinzonaurora94@gmail.com</t>
  </si>
  <si>
    <t>CINTHYA MILENA LOPEZ DAGUA</t>
  </si>
  <si>
    <t>cinthyamilena123@gmail.com</t>
  </si>
  <si>
    <t>DERLLY YOBANA BUITRAGO BEDOYA</t>
  </si>
  <si>
    <t>derllyyobanabb@gmail.com</t>
  </si>
  <si>
    <t>FELIX ESNEIDER RAMIREZ VELANDIA</t>
  </si>
  <si>
    <t>felix24112017@gmail.com</t>
  </si>
  <si>
    <t>JANNETH SORAIDA GARNICA CALDERON</t>
  </si>
  <si>
    <t>jsgamica@hotmail.com</t>
  </si>
  <si>
    <t>JEISY MARGOT TRIANA TRONCOSO</t>
  </si>
  <si>
    <t>jeisy25@yahoo.es</t>
  </si>
  <si>
    <t>JOHANA MILENA GAITAN CORTES</t>
  </si>
  <si>
    <t>johanagaitan663@hotmail.com</t>
  </si>
  <si>
    <t>MARIA CAROLINA TANGARIFE CASTAÑEDA</t>
  </si>
  <si>
    <t>carol-lina2011@hotmail.com</t>
  </si>
  <si>
    <t>MARIA ESPERANZA GALLEGO AGUIRRE</t>
  </si>
  <si>
    <t>maesga64@hotmail.com</t>
  </si>
  <si>
    <t>MARIA ESTELLA VELANDIA VARGAS</t>
  </si>
  <si>
    <t>velandiaestela8@hotmail.com</t>
  </si>
  <si>
    <t>ODALMER GOMEZ CRISPIN</t>
  </si>
  <si>
    <t>agomez_112@hotmail.com</t>
  </si>
  <si>
    <t>YOLANDA ROA GARZON</t>
  </si>
  <si>
    <t>yoru2925@gmail.com</t>
  </si>
  <si>
    <t>ASTRID APONTE PINZON</t>
  </si>
  <si>
    <t>astrid0390@hotmail.com</t>
  </si>
  <si>
    <t>WERNER JULIAN SASTOQUE PINEDA</t>
  </si>
  <si>
    <t>lecab_5@hotmail.com</t>
  </si>
  <si>
    <t>ERIKA ALEJANDRA RODRIGUEZ CASTAÑEDA</t>
  </si>
  <si>
    <t>erikarodriguez5228@outlook.es</t>
  </si>
  <si>
    <t>LUZ DARY VEGA CARMONA</t>
  </si>
  <si>
    <t>alexsuarezconejo@gmail.com</t>
  </si>
  <si>
    <t xml:space="preserve">PRESTACION DE SERVICIOS PARA REALIZAR ACTIVIDADES DE LAVADO Y DESINFECCION DE ROPA HOSPITALARIA UTILIZADA EN LOS DIFERENTES SERVICIOS </t>
  </si>
  <si>
    <t>VIVIANA ANDREA  MEJIA PEREZ</t>
  </si>
  <si>
    <t>JULIAN ANDRES HERRAN ORTIZ</t>
  </si>
  <si>
    <t>julianh0696@gmail.com</t>
  </si>
  <si>
    <t>DUVAN CARPIO MERCADO</t>
  </si>
  <si>
    <t>karmenduvan22@gmail.com</t>
  </si>
  <si>
    <t>NANCY ELENIT ZAMORA RAMIREZ</t>
  </si>
  <si>
    <t>znancy548@gmail.com</t>
  </si>
  <si>
    <t>YUDI MARITZA BENITO ROCHA</t>
  </si>
  <si>
    <t>yudirocha4@gmail.com</t>
  </si>
  <si>
    <t>LISETH CATERINE URQUIJO ZULUAGA</t>
  </si>
  <si>
    <t>lisethzuluaga151999@gmail.com</t>
  </si>
  <si>
    <t>YULI ANDREA MONTAÑA SIMON</t>
  </si>
  <si>
    <t>yuliandreamontaña@hotmail.es</t>
  </si>
  <si>
    <t>LUCIA CORTES GONZALEZ</t>
  </si>
  <si>
    <t>lucortes4114@gmail.com</t>
  </si>
  <si>
    <t>YORMINELY SUAREZ HENAO</t>
  </si>
  <si>
    <t>marcelithacaro1998@gmail.com</t>
  </si>
  <si>
    <t>ESTEFANIA AMEZQUITA CHAVEZ</t>
  </si>
  <si>
    <t>each9791@gmail.com</t>
  </si>
  <si>
    <t>ANA LUCELA QUIROGA QUIROGA</t>
  </si>
  <si>
    <t>quirogana72@gmail.com</t>
  </si>
  <si>
    <t>FAVIAN CARDENAS GONZALEZ</t>
  </si>
  <si>
    <t>fabiancmja@gmail.com</t>
  </si>
  <si>
    <t>LUDY ESPERANZA COCA LOPEZ</t>
  </si>
  <si>
    <t>ludy30junio@gmail.com</t>
  </si>
  <si>
    <t>PRESTACION DE SERVICIOS PROFESIONALES EN ENFERMERIA</t>
  </si>
  <si>
    <t>JESSICA FERNANDA JIMENEZ MARTNEZ</t>
  </si>
  <si>
    <t>jfernanda1507@gmail.com</t>
  </si>
  <si>
    <t>MARTA MARIA HERAZO MEZA</t>
  </si>
  <si>
    <t>martaherazo11@hotmail.com</t>
  </si>
  <si>
    <t>ANDERSON ESTEVEN ORTIZ MONROY</t>
  </si>
  <si>
    <t>anderson_ortiz_@hotmail.com</t>
  </si>
  <si>
    <t>DANIELA LONDOÑO ARCILA</t>
  </si>
  <si>
    <t>daniela901012@hotmail.com</t>
  </si>
  <si>
    <t>AGUSTINA ESTHER ACOSTA MELENDREZ</t>
  </si>
  <si>
    <t>tinaeste@hotmail.com</t>
  </si>
  <si>
    <t>LAURA MANUELA VIDAL SAMPEDRO</t>
  </si>
  <si>
    <t>lamavisam@gmail.com</t>
  </si>
  <si>
    <t>ANA OLGA ORTIZ OCHICA</t>
  </si>
  <si>
    <t>olgaortiz2010@homail.com</t>
  </si>
  <si>
    <t>JAVIER ALEXANDER TIBACAN TIBACAN</t>
  </si>
  <si>
    <t>javiertibacan@hotmail.com</t>
  </si>
  <si>
    <t>DIANA VICTORIA GUERRERO  ZUÑIGA</t>
  </si>
  <si>
    <t>dianaguerrerozuñiga@gmail.com</t>
  </si>
  <si>
    <t>YURAY NATALY NIÑO RODRIGUEZ</t>
  </si>
  <si>
    <t>yurany_454@hotmail.com</t>
  </si>
  <si>
    <t>PRESTACION DE SERVICIOS PROFESIONALES COMO MEDICO GENERAL</t>
  </si>
  <si>
    <t>LEIDY LORENA TORRES SANABRIA</t>
  </si>
  <si>
    <t>ltorres8724@gmail.com</t>
  </si>
  <si>
    <t>CLARA INES PLAZAS DE RODRIGUEZ</t>
  </si>
  <si>
    <t>clara612017@gmail.com</t>
  </si>
  <si>
    <t>MELIDA SUAREZ DE CUERVO</t>
  </si>
  <si>
    <t xml:space="preserve">melidasaurez1956@gmail.com </t>
  </si>
  <si>
    <t>ARIELA MARIN</t>
  </si>
  <si>
    <t>adielamarin2015@gmail.com</t>
  </si>
  <si>
    <t>ALEIDA LEAL ROMERO</t>
  </si>
  <si>
    <t>davaleman2247@hotmail.com</t>
  </si>
  <si>
    <t>MYRIAM CAICEDO MOYANO</t>
  </si>
  <si>
    <t>miryamcaicedo86@gmail.com</t>
  </si>
  <si>
    <t>AMINTA OLAYA DE RUBIO</t>
  </si>
  <si>
    <t>olayamita41@gmail.com</t>
  </si>
  <si>
    <t>MARIA IDALI MORENO BELTRAN</t>
  </si>
  <si>
    <t>maidali1964@gmail.com</t>
  </si>
  <si>
    <t>PRESTACION DE SERVICIOS PARA REALIZAR ACTIVIDADES DE ASEO Y DESINFECCION EN LAS AREAS ASISTENCIALES Y ADMINISTRATIVAS</t>
  </si>
  <si>
    <t>MARIA OFELIA CARDONA HENAO</t>
  </si>
  <si>
    <t>mariaofeliacar4@gmail.com</t>
  </si>
  <si>
    <t>CARMENZA PASTORA CRESPO CABRERA</t>
  </si>
  <si>
    <t>carmenzacrespopas@gmail.com</t>
  </si>
  <si>
    <t>MARIA OFELIA COLORADO IBARRA</t>
  </si>
  <si>
    <t>marofilia57@gmail.com</t>
  </si>
  <si>
    <t>ROSA GARCIA PEREZ</t>
  </si>
  <si>
    <t>rositagarciaperez4250@gmail.com</t>
  </si>
  <si>
    <t>RAMONA YANEZ ORTEGA</t>
  </si>
  <si>
    <t xml:space="preserve">ramonayanezortga@gmail.com </t>
  </si>
  <si>
    <t>PRESTACION DE SERVICIOS PROFESIONALES COMO FISIOTERAPEUTA</t>
  </si>
  <si>
    <t>EDITH MILENA ALVAREZ ORJUELA</t>
  </si>
  <si>
    <t>PAOLA AUDREY VELANDIA PEREZ</t>
  </si>
  <si>
    <t>paudreyvelandia@gmail.com</t>
  </si>
  <si>
    <t>YENIFER ALEXANDRA CALDERON MUÑOZ</t>
  </si>
  <si>
    <t>aleg88_88@hotmail.com</t>
  </si>
  <si>
    <t>HASBLEIDY YERIXA LOZANO CARDONA</t>
  </si>
  <si>
    <t>yerizalozano@hotmail.com</t>
  </si>
  <si>
    <t>ALEIDA CHAVES ESPINOSA</t>
  </si>
  <si>
    <t>piolin202@yahoo.com</t>
  </si>
  <si>
    <t>PRESTACION DE SERVICIOS COMO AUXILIAR DE LABORATORIO CLINICO</t>
  </si>
  <si>
    <t>KAREN LIZETH CASTAÑEDA VEGA</t>
  </si>
  <si>
    <t>akrenvega0498@gmail.com</t>
  </si>
  <si>
    <t>LEIDY JOHANNA MORENO PLAZAS</t>
  </si>
  <si>
    <t>glleid18@hotmail.com</t>
  </si>
  <si>
    <t>YURLEDI HERNANDEZ NUPAN</t>
  </si>
  <si>
    <t>yurledihernandezn@hotmail.com</t>
  </si>
  <si>
    <t>YERALDIN ROCHA CAMARGO</t>
  </si>
  <si>
    <t>rochayerald91@hotmail.com</t>
  </si>
  <si>
    <t>ERIKA SOLANGY BOHORQUEZ PIRAGAUTA</t>
  </si>
  <si>
    <t>erika1998bh@hotmail.com</t>
  </si>
  <si>
    <t>LUZ CEIDY CUEVAS CARMONA</t>
  </si>
  <si>
    <t>luzcuevascarmona@hotmail.com</t>
  </si>
  <si>
    <t>PRESTACION DE SERVICIOS COMO AUXILIAR EN SALUD PARA EL AREA DE FISIOTERAPIA</t>
  </si>
  <si>
    <t>YADIRA FERNANDA RAMIREZ CASTAÑO</t>
  </si>
  <si>
    <t>yadyramy1996@gmail.com</t>
  </si>
  <si>
    <t>PRESTACION DE SERVICIOS PROFESIONALES COMO BACTERIOLOGA</t>
  </si>
  <si>
    <t>INDY MARITZA BAUTISTA PEÑA</t>
  </si>
  <si>
    <t>maribautista13@hotmail.com</t>
  </si>
  <si>
    <t>LAURA PAOLA PINTO PEREZ</t>
  </si>
  <si>
    <t xml:space="preserve">laura_p3@hotmail.com </t>
  </si>
  <si>
    <t>DAYANA ISABEL MENDEZ NARANJO</t>
  </si>
  <si>
    <t>DIANA CAROLINA BLANCO GUEVARA</t>
  </si>
  <si>
    <t>danabl5@hotmail.com</t>
  </si>
  <si>
    <t>PRESTACION DE SERVICIOS COMO AUXILIAR ADMINISTRATIVO (Facturacion)</t>
  </si>
  <si>
    <t>PRESTACION DE SERVICIOS COMO AUXILIAR ADMINISTRATIVO (SIAU)</t>
  </si>
  <si>
    <t>ISLEYER DAYANA PERILLA CANO</t>
  </si>
  <si>
    <t>isleyerdapeca@gamil.com</t>
  </si>
  <si>
    <t>LILIANA PATRICIA MELO MELO</t>
  </si>
  <si>
    <t>liliapatriciamelomelo@hotmail.com</t>
  </si>
  <si>
    <t>CELINIA GAITAN SIERRA</t>
  </si>
  <si>
    <t>celidios123@gmail.com</t>
  </si>
  <si>
    <t>URIEL ECHEVERRY MUÑOZ</t>
  </si>
  <si>
    <t>urielecheverry1955contratista@gmail.com</t>
  </si>
  <si>
    <t>INGITH TATIANA SANCHEZ HERNANDADEZ</t>
  </si>
  <si>
    <t>ingithtsh12@gmail.com</t>
  </si>
  <si>
    <t>GLORIA MERCEDES RODRIGUEZ MORA</t>
  </si>
  <si>
    <t xml:space="preserve">rodriguezmorag@yahoo.com </t>
  </si>
  <si>
    <t>PRESTACION DE SERVICIOS COMO AUXILIAR ADMINISTRATIVO (TRADUCTOR)</t>
  </si>
  <si>
    <t>GUSTAVO ENRIQUE RICARDO ALTAMAR</t>
  </si>
  <si>
    <t>gusyros2002@yahoo.com</t>
  </si>
  <si>
    <t>SANDRA MILENA BANDERA DIAZ</t>
  </si>
  <si>
    <t>sandrambd87@gmail.com</t>
  </si>
  <si>
    <t>DORIS MARIA GARCIA ENCISO</t>
  </si>
  <si>
    <t>mariadorisgarcia2265@gmail.com</t>
  </si>
  <si>
    <t>ANA DILFA BOHORQUEZ VARGAS</t>
  </si>
  <si>
    <t xml:space="preserve">anabohorquez150386@gmail.com </t>
  </si>
  <si>
    <t>LINDA ESTEFANIA RODRIGUEZ PUERTA</t>
  </si>
  <si>
    <t>lindaestefania773@gmail.com</t>
  </si>
  <si>
    <t>ERIKA SOLANGY PERILLA CANO</t>
  </si>
  <si>
    <t>erisolangy28@gmail.com</t>
  </si>
  <si>
    <t>ENGIE LORENA DAZA DIAZ</t>
  </si>
  <si>
    <t>lorenadaza1212@outlook.com</t>
  </si>
  <si>
    <t>YENNY LIZETH MELO CASTILLO</t>
  </si>
  <si>
    <t>mecayeny14@gmail.com</t>
  </si>
  <si>
    <t>INES ELVIRA MARTINEZ MARTINEZ</t>
  </si>
  <si>
    <t>inescosme7@gmail.com</t>
  </si>
  <si>
    <t>DIANA MILENA RODRIGUEZ HORTA</t>
  </si>
  <si>
    <t>dianamr2004@gmail.com</t>
  </si>
  <si>
    <t>JEYNI MARCELA CARREÑO GUTIERREZ</t>
  </si>
  <si>
    <t>IBETH MAYERLY DIAZ TANGARIFE</t>
  </si>
  <si>
    <t>ibethmay1909@hotmail.com</t>
  </si>
  <si>
    <t>LEIDY MARLENY OCHICA OSORIO</t>
  </si>
  <si>
    <t>leidyochica421@gmail.com</t>
  </si>
  <si>
    <t>LUZ STELA CHINCHILLA  NAVARRO</t>
  </si>
  <si>
    <t>chiluz04@yahoo.com</t>
  </si>
  <si>
    <t>MAYRA ALEJANDRA PARRA TOVAR</t>
  </si>
  <si>
    <t>alejitaparrat@hotmail.com</t>
  </si>
  <si>
    <t>JHON SEBASTIAN PINZON QUIROGA</t>
  </si>
  <si>
    <t>sebastianpinzon79@gmail.com</t>
  </si>
  <si>
    <t>MAIRA FERNANDA VELASCO SUAREZ</t>
  </si>
  <si>
    <t>mafevelas2214@gmail.com</t>
  </si>
  <si>
    <t>MYRIAM CONSUELO VALLEJO CORREDOR</t>
  </si>
  <si>
    <t>miriamvallejo2011@gmail.com</t>
  </si>
  <si>
    <t>EDITH YASMIN GONZALEZ CAÑAS</t>
  </si>
  <si>
    <t>nicolas.esteban2018@hotmail.com</t>
  </si>
  <si>
    <t>LORENA CONSUELO PACHECO PADILLA</t>
  </si>
  <si>
    <t>wallace22@hotmail.com</t>
  </si>
  <si>
    <t>PRESTACION DE SERVICIOS COMO INSTRUMENTADOR QUIRURGICO</t>
  </si>
  <si>
    <t>CESAR AUGUSTO ZARATE QUINTERO</t>
  </si>
  <si>
    <t xml:space="preserve">ciber_cesarin@hotmail.com </t>
  </si>
  <si>
    <t>SANDRA YULIETH MARTINEZ RODRIGUEZ</t>
  </si>
  <si>
    <t>sayumaro@hotmail.com</t>
  </si>
  <si>
    <t>ROSA GABRIELA ROJAS MONCADA</t>
  </si>
  <si>
    <t>LUISA MARIA RODRIGUEZ NIEVES</t>
  </si>
  <si>
    <t>luisa-ni@hotmail.com</t>
  </si>
  <si>
    <t>PRESTACION DE SERVICIOS COMO TECNICO EN IMÁGENES DIAGNOSTICAS</t>
  </si>
  <si>
    <t>FERNANDO ANTONIO MARENCO MARCHENA</t>
  </si>
  <si>
    <t>cmgcitas@gmail.com</t>
  </si>
  <si>
    <t>FABIO ENRIQUE POLO MARTINEZ</t>
  </si>
  <si>
    <t>faenmart81@hotmail.com</t>
  </si>
  <si>
    <t>PRESTACION DE SERVICIOS COMO AUXILIAR ADMINISTRATIVO (Auditoria Concurrente)</t>
  </si>
  <si>
    <t>LIDA JAIRLEY RIVERA PINTO</t>
  </si>
  <si>
    <t xml:space="preserve">liyari123@hotmail.com </t>
  </si>
  <si>
    <t>FRANKLIN MARROQUIN TRIANA</t>
  </si>
  <si>
    <t>franlinmarroquin725@gmail.com</t>
  </si>
  <si>
    <t>PRESTACION DE SERVICIOS COMO AUXILIAR DE ENFERMERIA PARA EL AREA DE EPIDEMIOLOGIA</t>
  </si>
  <si>
    <t>JOHANNA ANDREA RODRIGUEZ APONTE</t>
  </si>
  <si>
    <t>johanaaponte64@gmail.com</t>
  </si>
  <si>
    <t>PRESTACION DE SERVICIOS PROFESIONALES EN ENFERMERIA PARA EL APOYO EN SEGURIDAD DEL PACIENTE</t>
  </si>
  <si>
    <t>SIRLEY PAOLA BAUTISTA GONZALEZ</t>
  </si>
  <si>
    <t>yoyito229@gmailc.om</t>
  </si>
  <si>
    <t>FABIAN ANDRES CACERES AGUIRRE</t>
  </si>
  <si>
    <t>fabianu-12@hotmail.com</t>
  </si>
  <si>
    <t xml:space="preserve">PRESTACION DE SERVICIOS PROFESIONALES EN ENFERMERIA COMO APOYO A LA COORDINAICON DE ENFERMERIA </t>
  </si>
  <si>
    <t>JULY TATIANA PINEDA RODRIGUEZ</t>
  </si>
  <si>
    <t>tatiza_05@hotmail.com</t>
  </si>
  <si>
    <t>PRESTACION DE SERVICIOS PROFESIONALES EN ENFERMERIA COMO APOYO A LA COORDINACION DE ENFERMERIA EN EL AREA DE CONSULTA EXTERNA</t>
  </si>
  <si>
    <t>CATERINE CARRILLO</t>
  </si>
  <si>
    <t>SANDRA DEL PILAR VELEZ SUA</t>
  </si>
  <si>
    <t>sandravelezsua@gmail.com</t>
  </si>
  <si>
    <t>FANNY YOHANA DIAZ VARGAS</t>
  </si>
  <si>
    <t>fannyjohanadiaz@gmail.com</t>
  </si>
  <si>
    <t>PRESTACION DE SERVICIOS PROFESIONALES COMO PSICOLOGA</t>
  </si>
  <si>
    <t>CLAUDIA CECILIA MURCIA ORTEGON</t>
  </si>
  <si>
    <t>claudiamurcia67@yahoo.com</t>
  </si>
  <si>
    <t>INGRID KATHERINE PULIDO BORRERO</t>
  </si>
  <si>
    <t>kathepulidotrabajosocial@gmail.com</t>
  </si>
  <si>
    <t>DUFFAY GONZALEZ ALDANA</t>
  </si>
  <si>
    <t>dugonal@gmail.com</t>
  </si>
  <si>
    <t>JORGE ENRIQUE DUARTE VASQUEZ</t>
  </si>
  <si>
    <t>jed20000@gmail.com</t>
  </si>
  <si>
    <t>ANTONY FAURICIO GOENAGA QUIMBAYO</t>
  </si>
  <si>
    <t>antony291990@hotmail.com</t>
  </si>
  <si>
    <t>CLARA SOLANYE PINILLA CARDONA</t>
  </si>
  <si>
    <t>solanye1793@hotmail.com</t>
  </si>
  <si>
    <t>NINI JOHANA LUNA PARRA</t>
  </si>
  <si>
    <t>ka.meron123@live.com</t>
  </si>
  <si>
    <t>DIANA MARCELA PINZON VARGAS</t>
  </si>
  <si>
    <t>dianapvsanti@hotmail.com</t>
  </si>
  <si>
    <t>PRESTACION DE SERVICIOS COMO AUXILIAR ADMINISTRATIVO DE APOYO EN EL SERVICIO DE RADIOLOGIA E IMÁGENES DIAGNOSTICAS</t>
  </si>
  <si>
    <t>ROSA EMILIANA MELO LOAIZA</t>
  </si>
  <si>
    <t>YUBERLY TATIANA LONGO CRUZ</t>
  </si>
  <si>
    <t>tatis_20065@hotmail.com</t>
  </si>
  <si>
    <t>LINDA LIZETH MORALES ARDILA</t>
  </si>
  <si>
    <t>lindalizeth-90@hotmail.com</t>
  </si>
  <si>
    <t>ANYI DAYANA MEJIA GALVIS</t>
  </si>
  <si>
    <t>anguybrag@hotmail.com</t>
  </si>
  <si>
    <t>LUISA YANET LADINO BUENO</t>
  </si>
  <si>
    <t>luferladino@hotmail.com</t>
  </si>
  <si>
    <t>CESAR AUGUSTO JARAMILLO MARTINEZ</t>
  </si>
  <si>
    <t>JOHANNA MARIA COLLAZOS CORREA</t>
  </si>
  <si>
    <t>jcollazos2@estudiantes.areandina.edu.co</t>
  </si>
  <si>
    <t>LEIDY TATIANA MURCIA CAMACHO</t>
  </si>
  <si>
    <t>tatianamurcia263@gmail.com</t>
  </si>
  <si>
    <t>SANDRA BENILDA PARDO NORATO</t>
  </si>
  <si>
    <t>norato19966464gmail.com</t>
  </si>
  <si>
    <t>DIANA CRISTINA HUERTAS COMBITA</t>
  </si>
  <si>
    <t>dianahuertas3010@gmail.com</t>
  </si>
  <si>
    <t>CAROL FAISULY SANCHEZ CAMPERO</t>
  </si>
  <si>
    <t>csanchez52@estudiantes.areandina.edu.co</t>
  </si>
  <si>
    <t>LINA MARCELA SIERRA PEREZ</t>
  </si>
  <si>
    <t xml:space="preserve">lnmarce9611@gmail.com </t>
  </si>
  <si>
    <t>YOLANDA LUCIA JIMENEZ BAQUERO</t>
  </si>
  <si>
    <t>erikahasbleidyparra@hotmail.com</t>
  </si>
  <si>
    <t>DINA MARCELA CARO MORALES</t>
  </si>
  <si>
    <t>ERIKA ALEJANDRA NOREÑA VASQUEZ</t>
  </si>
  <si>
    <t>enorenavasquez@gmail.com</t>
  </si>
  <si>
    <t>LAURA MARCELA VARGAS BLANDON</t>
  </si>
  <si>
    <t>lauravargasblandon@gmail.com</t>
  </si>
  <si>
    <t>flami27@hotmail.com</t>
  </si>
  <si>
    <t>LUZ AIDA SANCHEZ DAZA</t>
  </si>
  <si>
    <t>sanchezdazaluzaida@gmail..com</t>
  </si>
  <si>
    <t>OMAR DAVID GALVAN CHANTRE</t>
  </si>
  <si>
    <t>neche01@hotmail.com</t>
  </si>
  <si>
    <t>EPIFANIO RENGIFO MONTAÑO</t>
  </si>
  <si>
    <t>epiregifo@hotmail.com</t>
  </si>
  <si>
    <t>MILEIDY CHRISTANCHO GONZALEZ</t>
  </si>
  <si>
    <t>mileydicristancho@gmail.com</t>
  </si>
  <si>
    <t>MARJORIE PATRICIA TELLEZ MORENO</t>
  </si>
  <si>
    <t>patricia+z_19@hotmail.com</t>
  </si>
  <si>
    <t>LUZ MIRIAN MENESES ARIAS</t>
  </si>
  <si>
    <t xml:space="preserve">PRESTACION DE SERVICIOS COMO AUXILIAR DE COCINA </t>
  </si>
  <si>
    <t>lumymear0510@hotmail.com</t>
  </si>
  <si>
    <t>KEVIN FABIAN SALAZAR GARCIA</t>
  </si>
  <si>
    <t>KEIDY TATIANA BATERO ORTIZ</t>
  </si>
  <si>
    <t>bateroortiz@hotmail.com</t>
  </si>
  <si>
    <t>PRESTACION DE SERVICIOS COMO REPRESENTANTE JUDICIAL</t>
  </si>
  <si>
    <t>LEIVER ANDRES PRECIADO HERRERA</t>
  </si>
  <si>
    <t>leiverpreciado@gmail.com</t>
  </si>
  <si>
    <t>JUDY JAZMIN HERNANDEZ ROJAS</t>
  </si>
  <si>
    <t>judyhernandez918@gmail.com</t>
  </si>
  <si>
    <t>CLAUDIA YINET VANEGAS FIGUEROA</t>
  </si>
  <si>
    <t>PRESTACION DE SERVICIOS PROFESIONALES EN ENFERMERIA COMO APOYO A LA COORDINACION DEL AREA DE REFERENCIA Y CONTRAREFERENCIA Y SERVICIO DE AMBULANCIAS ABSICA Y MEDICALIZADA</t>
  </si>
  <si>
    <t>MARIELA ROJAS SALAZAR</t>
  </si>
  <si>
    <t>LUCERO YANIT HURTADO MONTENEGRO</t>
  </si>
  <si>
    <t>lucero.1967@gmail.com</t>
  </si>
  <si>
    <t>LEIDY ANDREA BECERRA TORRES</t>
  </si>
  <si>
    <t>atilita26081987@gmail.com</t>
  </si>
  <si>
    <t>YENNY MELISA TRUJILLO BRICEÑO</t>
  </si>
  <si>
    <t>orlansouza64yahoo.com</t>
  </si>
  <si>
    <t>PRESTACION DE SERVICIOS COMO TRABAJADORA SOCIAL</t>
  </si>
  <si>
    <t>LUIS GERARDO ESPINOSA RODRIGUEZ</t>
  </si>
  <si>
    <t>gheral87@hotmail.com</t>
  </si>
  <si>
    <t>and-1993@hotmail.com</t>
  </si>
  <si>
    <t>CAMILA ANDREA SANCHEZ GARZON</t>
  </si>
  <si>
    <t>EIMY YURANY HERNANDEZ ZULETA</t>
  </si>
  <si>
    <t>YESSICA CATERINE RINGIFO MONTAÑO</t>
  </si>
  <si>
    <t>yesicarengifomontaño@gmail.com</t>
  </si>
  <si>
    <t>NAYIBE MONDRAGON MORALES</t>
  </si>
  <si>
    <t>mariaalejandramesa3@gmail.com</t>
  </si>
  <si>
    <t>MICKDEY GUZMAN GUZMAN</t>
  </si>
  <si>
    <t>mickdeyguzman@gmail.com</t>
  </si>
  <si>
    <t>INGRI VIVIANA AGUILAR GUALDRON</t>
  </si>
  <si>
    <t>vivigual.91@gmail.com</t>
  </si>
  <si>
    <t>GILMARY XIOMARA ROJAS VALENCIA</t>
  </si>
  <si>
    <t>xiomara1143@hotmail.com</t>
  </si>
  <si>
    <t>LADY DIANA PALACIOS AMADO</t>
  </si>
  <si>
    <t>diani522@hotmail.com</t>
  </si>
  <si>
    <t>LYDA YAZMIN RODRIGUEZ SANTOYA</t>
  </si>
  <si>
    <t>jazminrodriguez-94@hotmail.com</t>
  </si>
  <si>
    <t>LINA MARIA VELANDIA BARRAGAN</t>
  </si>
  <si>
    <t>linavelandia2@gmail.com</t>
  </si>
  <si>
    <t>ANGIE JULIANA GOMEZ GUTIERREZ</t>
  </si>
  <si>
    <t>angiejulianagomez@gmail.com</t>
  </si>
  <si>
    <t>313-6818431</t>
  </si>
  <si>
    <t>AYDEE VIVIANA RAMIREZ GALEANO</t>
  </si>
  <si>
    <t>vivigaleano96@gmail.com</t>
  </si>
  <si>
    <t>ERIKA PAOLA ROPERO RAMOS</t>
  </si>
  <si>
    <t xml:space="preserve">erikaropero23@hotmail.com </t>
  </si>
  <si>
    <t>GLORIA VARGAS ANGARITA</t>
  </si>
  <si>
    <t>guaviarecultura@gmail.com</t>
  </si>
  <si>
    <t>OSCAR JAVIER GONZALEZ SALAMANCA</t>
  </si>
  <si>
    <t>oscarsalamanca1@hotmail.com</t>
  </si>
  <si>
    <t>GINEISSY CAROLINA RENTERIA MUNAR</t>
  </si>
  <si>
    <t>krorenteria,1996@gmail.com</t>
  </si>
  <si>
    <t>BLANCA CATALINA CAMPOS GIRON</t>
  </si>
  <si>
    <t>catalinitacampos86@gmail.com</t>
  </si>
  <si>
    <t>JUAN SEBASTIAN ROJAS BARAHONA</t>
  </si>
  <si>
    <t>rojas89b@gmail.com</t>
  </si>
  <si>
    <t>JESUS ANTONIO DE LA CRUZ AGUAS</t>
  </si>
  <si>
    <t>j.delacruz.a16@hotmail.com</t>
  </si>
  <si>
    <t>CESAR AUGUSTO BENAVIDES PEÑA</t>
  </si>
  <si>
    <t>cesarbenavides573@gmail.com</t>
  </si>
  <si>
    <t>ADRIANA XIMENA MUÑOZ VARGAS</t>
  </si>
  <si>
    <t>I-amonica-24@hotmail.com</t>
  </si>
  <si>
    <t>ERIKA MILENA SUAREZ SILVA</t>
  </si>
  <si>
    <t>kekajls_94@hotmail.com</t>
  </si>
  <si>
    <t>DIANA VALENCIA PEREZ</t>
  </si>
  <si>
    <t>dianacavape@hotmail.com</t>
  </si>
  <si>
    <t>RAISA YANEINA LAGUNA SUAREZ</t>
  </si>
  <si>
    <t>liposar020@hotmail.es</t>
  </si>
  <si>
    <t>ANGIE YULIETH ESPINOSA MUÑOZ</t>
  </si>
  <si>
    <t>angieyiliespinosa@gmail.com</t>
  </si>
  <si>
    <t>MONICA ANDREA AMAYA TIQUE</t>
  </si>
  <si>
    <t>fresneyder1995@hotmail.com</t>
  </si>
  <si>
    <t>SUGEY RIOS TAPASCO</t>
  </si>
  <si>
    <t>riostapascosugey@gmail.com</t>
  </si>
  <si>
    <t>ANLLY CATERIN HERNANDEZ CASTILLO</t>
  </si>
  <si>
    <t>JOSE ROSARIO BELLO MENDOZA</t>
  </si>
  <si>
    <t>bellojose0619@gmail.com</t>
  </si>
  <si>
    <t>KARIN LIZETH ROMERO VEGA</t>
  </si>
  <si>
    <t>karinromerov@gmail.com</t>
  </si>
  <si>
    <t>OSCAR FELIPE ZULUAGA ROBAYO</t>
  </si>
  <si>
    <t>felipzr960311@gmail.com</t>
  </si>
  <si>
    <t>PASTOR LEONARDO JURADO ESCOBAR</t>
  </si>
  <si>
    <t>leonardoescobar94@hotmail.com</t>
  </si>
  <si>
    <t>GLORIA STELLA ACOSTA ACOSTA</t>
  </si>
  <si>
    <t>INGRI CECILIA GARCIA ARIAS</t>
  </si>
  <si>
    <t>ingridgarcia1030@gmail.com</t>
  </si>
  <si>
    <t>ERIKA YULIETH CHAVARRO MUÑOZ</t>
  </si>
  <si>
    <t>yuliethakterine@gmail.com</t>
  </si>
  <si>
    <t>01/10/2020</t>
  </si>
  <si>
    <t>1309</t>
  </si>
  <si>
    <t>1311</t>
  </si>
  <si>
    <t>1310</t>
  </si>
  <si>
    <t>1320</t>
  </si>
  <si>
    <t>1306</t>
  </si>
  <si>
    <t>1331</t>
  </si>
  <si>
    <t>1332</t>
  </si>
  <si>
    <t>1333</t>
  </si>
  <si>
    <t>1334</t>
  </si>
  <si>
    <t>1335</t>
  </si>
  <si>
    <t>1338</t>
  </si>
  <si>
    <t>1339</t>
  </si>
  <si>
    <t>1340</t>
  </si>
  <si>
    <t>1341</t>
  </si>
  <si>
    <t>1342</t>
  </si>
  <si>
    <t>1347</t>
  </si>
  <si>
    <t>1348</t>
  </si>
  <si>
    <t>1352</t>
  </si>
  <si>
    <t>1355</t>
  </si>
  <si>
    <t>1358</t>
  </si>
  <si>
    <t>1360</t>
  </si>
  <si>
    <t>1361</t>
  </si>
  <si>
    <t>1362</t>
  </si>
  <si>
    <t>1365</t>
  </si>
  <si>
    <t>1367</t>
  </si>
  <si>
    <t>1368</t>
  </si>
  <si>
    <t>1370</t>
  </si>
  <si>
    <t>1371</t>
  </si>
  <si>
    <t>1374</t>
  </si>
  <si>
    <t>1375</t>
  </si>
  <si>
    <t>1376</t>
  </si>
  <si>
    <t>JESSICA JOYA AGUILAR</t>
  </si>
  <si>
    <t>jesicaaguilarjoya@gmail.com</t>
  </si>
  <si>
    <t>1330</t>
  </si>
  <si>
    <t>1285</t>
  </si>
  <si>
    <t>ANGIE VIVIANA AMAYA ROMERO</t>
  </si>
  <si>
    <t>angieamaya1084@gmail.com</t>
  </si>
  <si>
    <t>1344</t>
  </si>
  <si>
    <t>1349</t>
  </si>
  <si>
    <t>1351</t>
  </si>
  <si>
    <t>1353</t>
  </si>
  <si>
    <t>1354</t>
  </si>
  <si>
    <t>1363</t>
  </si>
  <si>
    <t>1525</t>
  </si>
  <si>
    <t>SANDRA PATRICIA CAMPERO RODRIGUEZ</t>
  </si>
  <si>
    <t>patricia-spcr@hotmail.com</t>
  </si>
  <si>
    <t>1350</t>
  </si>
  <si>
    <t>1356</t>
  </si>
  <si>
    <t>1357</t>
  </si>
  <si>
    <t>1359</t>
  </si>
  <si>
    <t>1366</t>
  </si>
  <si>
    <t>1369</t>
  </si>
  <si>
    <t>1373</t>
  </si>
  <si>
    <t>1336</t>
  </si>
  <si>
    <t>1337</t>
  </si>
  <si>
    <t>1343</t>
  </si>
  <si>
    <t>1345</t>
  </si>
  <si>
    <t>1346</t>
  </si>
  <si>
    <t>1445</t>
  </si>
  <si>
    <t>1446</t>
  </si>
  <si>
    <t>1447</t>
  </si>
  <si>
    <t xml:space="preserve">PRESTACIÓN DE SERVICIOS PROFESIONALES COMO MEDICO GENERAL PARA LA ELABORACION E IMPLEMENTACION DE LAS GUIAS DE PRACTICA CLINICA </t>
  </si>
  <si>
    <t>1448</t>
  </si>
  <si>
    <t>1397</t>
  </si>
  <si>
    <t>1399</t>
  </si>
  <si>
    <t>1400</t>
  </si>
  <si>
    <t>1401</t>
  </si>
  <si>
    <t>1372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</si>
  <si>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</si>
  <si>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</si>
  <si>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</si>
  <si>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</si>
  <si>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</si>
  <si>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</si>
  <si>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</si>
  <si>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</si>
  <si>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</si>
  <si>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</si>
  <si>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</si>
  <si>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</si>
  <si>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</si>
  <si>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</si>
  <si>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</si>
  <si>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</si>
  <si>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</si>
  <si>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</si>
  <si>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</si>
  <si>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</si>
  <si>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1398</t>
  </si>
  <si>
    <t>1499</t>
  </si>
  <si>
    <t>1500</t>
  </si>
  <si>
    <t>1501</t>
  </si>
  <si>
    <t>1502</t>
  </si>
  <si>
    <t>1503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</si>
  <si>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</si>
  <si>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</si>
  <si>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</si>
  <si>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</si>
  <si>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</si>
  <si>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</si>
  <si>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</si>
  <si>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</si>
  <si>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</si>
  <si>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</si>
  <si>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1432</t>
  </si>
  <si>
    <t>1434</t>
  </si>
  <si>
    <t>1464</t>
  </si>
  <si>
    <t>1457</t>
  </si>
  <si>
    <t>1459</t>
  </si>
  <si>
    <t>1460</t>
  </si>
  <si>
    <t>1461</t>
  </si>
  <si>
    <t>1462</t>
  </si>
  <si>
    <t>1463</t>
  </si>
  <si>
    <t>1438</t>
  </si>
  <si>
    <t>1465</t>
  </si>
  <si>
    <t>1469</t>
  </si>
  <si>
    <t>1468</t>
  </si>
  <si>
    <t>1480</t>
  </si>
  <si>
    <t>1481</t>
  </si>
  <si>
    <t>1482</t>
  </si>
  <si>
    <t>1523</t>
  </si>
  <si>
    <t>1467</t>
  </si>
  <si>
    <t>1485</t>
  </si>
  <si>
    <t>1484</t>
  </si>
  <si>
    <t>1472</t>
  </si>
  <si>
    <t>1470</t>
  </si>
  <si>
    <t>1471</t>
  </si>
  <si>
    <t>1473</t>
  </si>
  <si>
    <t>1474</t>
  </si>
  <si>
    <t>1477</t>
  </si>
  <si>
    <t>1478</t>
  </si>
  <si>
    <t>1479</t>
  </si>
  <si>
    <t>1486</t>
  </si>
  <si>
    <t>1487</t>
  </si>
  <si>
    <t>1524</t>
  </si>
  <si>
    <t>1520</t>
  </si>
  <si>
    <t>1475</t>
  </si>
  <si>
    <t>1476</t>
  </si>
  <si>
    <t xml:space="preserve">PRESTACION DE SERVICIOS PROFESIONALES COMO INGENIERO INDUSTRIAL </t>
  </si>
  <si>
    <t>1491</t>
  </si>
  <si>
    <t>FREDY ORLANDO CORREDOR CAMARGO</t>
  </si>
  <si>
    <t>ingfredycorredor@gmail.com</t>
  </si>
  <si>
    <t>1498</t>
  </si>
  <si>
    <t>YENITH PAOLA CAICEDO PEDRAZA</t>
  </si>
  <si>
    <t>paolacaicedopedrozagmail.com</t>
  </si>
  <si>
    <t>02/10/2020</t>
  </si>
  <si>
    <t>1413</t>
  </si>
  <si>
    <t>1414</t>
  </si>
  <si>
    <t>1415</t>
  </si>
  <si>
    <t>1416</t>
  </si>
  <si>
    <t>1417</t>
  </si>
  <si>
    <t>1435</t>
  </si>
  <si>
    <t>1522</t>
  </si>
  <si>
    <t>ANDRES ELIAS SIBAJA PEREZ</t>
  </si>
  <si>
    <t>andrelias-96@hotmail.com</t>
  </si>
  <si>
    <t>1325</t>
  </si>
  <si>
    <t>THOMAS MAURICIO BOHORQUEZ CHICACAUSA</t>
  </si>
  <si>
    <t>thomasb02@iclud.com</t>
  </si>
  <si>
    <t>1412</t>
  </si>
  <si>
    <t>07/10/2020</t>
  </si>
  <si>
    <t>SERVICIO DE ACTUALIZACIÓN Y MANTENIMIENTO DEL SOFTWARE DINAMICA GERENCIAL HOSPITALARIA VERSIÓN  2020 PLATAFORMA: Any CPU DE LA ESE HOSPITAL SAN JOSE DEL GUAVIARE</t>
  </si>
  <si>
    <t>1254</t>
  </si>
  <si>
    <t>SISTEMAS Y ASESORIAS DE COLOMBIA</t>
  </si>
  <si>
    <t>acano@syac.net.co</t>
  </si>
  <si>
    <t>1418</t>
  </si>
  <si>
    <t>1419</t>
  </si>
  <si>
    <t>1421</t>
  </si>
  <si>
    <t>1428</t>
  </si>
  <si>
    <t>1436</t>
  </si>
  <si>
    <t>1437</t>
  </si>
  <si>
    <t>1521</t>
  </si>
  <si>
    <t>1528</t>
  </si>
  <si>
    <t>DIANA CATALINA ROJAS PADILLA</t>
  </si>
  <si>
    <t>02-catalinarojas@gmail.com</t>
  </si>
  <si>
    <t>1519</t>
  </si>
  <si>
    <t>YEIMMY LORENA SANCHEZ PALMA</t>
  </si>
  <si>
    <t>lorenazp93@gmail.com</t>
  </si>
  <si>
    <t>1536</t>
  </si>
  <si>
    <t>RUBEN DARIO CORDOBA MOSQUERA</t>
  </si>
  <si>
    <t>rowm@gmail.com</t>
  </si>
  <si>
    <t>1518</t>
  </si>
  <si>
    <t>YESSICA LORENA SABALA MARIÑO</t>
  </si>
  <si>
    <t>lorenasabala4@gmail.com</t>
  </si>
  <si>
    <t>09/10/2020</t>
  </si>
  <si>
    <t>1540</t>
  </si>
  <si>
    <t>LAURA TATIANA REY RAMIREZ</t>
  </si>
  <si>
    <t>lauristatiana31@gmail.com</t>
  </si>
  <si>
    <t>1422</t>
  </si>
  <si>
    <t>1424</t>
  </si>
  <si>
    <t>1425</t>
  </si>
  <si>
    <t>1423</t>
  </si>
  <si>
    <t>1429</t>
  </si>
  <si>
    <t>13/10/2020</t>
  </si>
  <si>
    <t>1439</t>
  </si>
  <si>
    <t>15/10/2020</t>
  </si>
  <si>
    <t>1659</t>
  </si>
  <si>
    <t>YENNY MARCELA AYALA HERNANDEZ</t>
  </si>
  <si>
    <t>ayalahernandezmarcela9@gmail.com</t>
  </si>
  <si>
    <t>315-3765425</t>
  </si>
  <si>
    <t>1661</t>
  </si>
  <si>
    <t>MAYERLY TOLOZA ESPINOSA</t>
  </si>
  <si>
    <t>tolozaespinosamayerli@gmail.com</t>
  </si>
  <si>
    <t>16/10/2020</t>
  </si>
  <si>
    <t>1420</t>
  </si>
  <si>
    <t>30/10/2020</t>
  </si>
  <si>
    <t>1623</t>
  </si>
  <si>
    <t>1624</t>
  </si>
  <si>
    <t>1625</t>
  </si>
  <si>
    <t>1626</t>
  </si>
  <si>
    <t>1627</t>
  </si>
  <si>
    <t>1629</t>
  </si>
  <si>
    <t>1628</t>
  </si>
  <si>
    <t>1615</t>
  </si>
  <si>
    <t>1630</t>
  </si>
  <si>
    <t>1631</t>
  </si>
  <si>
    <t>1632</t>
  </si>
  <si>
    <t>1633</t>
  </si>
  <si>
    <t>1634</t>
  </si>
  <si>
    <t>1636</t>
  </si>
  <si>
    <t>1637</t>
  </si>
  <si>
    <t>1694</t>
  </si>
  <si>
    <t>1695</t>
  </si>
  <si>
    <t>1693</t>
  </si>
  <si>
    <t>1697</t>
  </si>
  <si>
    <t>1426</t>
  </si>
  <si>
    <t>KAREN GISSELA DIAZ SANTANA</t>
  </si>
  <si>
    <t>karensantana6244@gmail.com</t>
  </si>
  <si>
    <t>1696</t>
  </si>
  <si>
    <t>1717</t>
  </si>
  <si>
    <t>1710</t>
  </si>
  <si>
    <t>1711</t>
  </si>
  <si>
    <t>1712</t>
  </si>
  <si>
    <t>1713</t>
  </si>
  <si>
    <t>1714</t>
  </si>
  <si>
    <t>1575</t>
  </si>
  <si>
    <t>1576</t>
  </si>
  <si>
    <t>1577</t>
  </si>
  <si>
    <t>1579</t>
  </si>
  <si>
    <t>1707</t>
  </si>
  <si>
    <t>1708</t>
  </si>
  <si>
    <t>1680</t>
  </si>
  <si>
    <t>1681</t>
  </si>
  <si>
    <t>1682</t>
  </si>
  <si>
    <t>1683</t>
  </si>
  <si>
    <t>1684</t>
  </si>
  <si>
    <t>PRESTACION DE SERVICIOS COMO AUXILIAR ADMINISTRATIVO (Trabajo Social)</t>
  </si>
  <si>
    <t>1720</t>
  </si>
  <si>
    <t>1686</t>
  </si>
  <si>
    <t>1679</t>
  </si>
  <si>
    <t>1687</t>
  </si>
  <si>
    <t>1688</t>
  </si>
  <si>
    <t>1700</t>
  </si>
  <si>
    <t>1701</t>
  </si>
  <si>
    <t>1703</t>
  </si>
  <si>
    <t>1704</t>
  </si>
  <si>
    <t>1721</t>
  </si>
  <si>
    <t>1726</t>
  </si>
  <si>
    <t>1718</t>
  </si>
  <si>
    <t>PRESTACION DE SERVICIOS COMO EPIDEMIOLOGA</t>
  </si>
  <si>
    <t>1709</t>
  </si>
  <si>
    <t>1691</t>
  </si>
  <si>
    <t>PRESTACION DE SERVICIOS PARA REALIZAR ACTIVIDADES DE RECOLECCION DE RESIDUOS SOLIDOS HOSPITALARIOS GENERADOS EN LA ESE HOSPITAL SAN JOSE DEL GUAVIARE Y APOYO EN EL TRASLADO DE CADAVERES A LA MORGUE, SOSPECHOSOS Y POSITIVOS DE COVID-19</t>
  </si>
  <si>
    <t>1666</t>
  </si>
  <si>
    <t>1690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</si>
</sst>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0_ ;\-0\ "/>
    <numFmt numFmtId="165" formatCode="dd/mm/yyyy;@"/>
    <numFmt numFmtId="166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u/>
      <sz val="7"/>
      <color theme="10"/>
      <name val="Arial"/>
      <family val="2"/>
    </font>
    <font>
      <u/>
      <sz val="8"/>
      <color theme="4"/>
      <name val="Arial"/>
      <family val="2"/>
    </font>
    <font>
      <u/>
      <sz val="8"/>
      <color theme="1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Century Gothic"/>
      <family val="2"/>
    </font>
    <font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7" fillId="0" borderId="0"/>
  </cellStyleXfs>
  <cellXfs count="10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2" fillId="0" borderId="2" xfId="2" applyFont="1" applyFill="1" applyBorder="1" applyAlignment="1">
      <alignment horizontal="right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1" fontId="2" fillId="0" borderId="2" xfId="2" applyFont="1" applyFill="1" applyBorder="1" applyAlignment="1">
      <alignment horizontal="center" vertical="center" wrapText="1"/>
    </xf>
    <xf numFmtId="41" fontId="4" fillId="0" borderId="2" xfId="2" applyFont="1" applyFill="1" applyBorder="1" applyAlignment="1">
      <alignment horizontal="left" vertical="center" wrapText="1"/>
    </xf>
    <xf numFmtId="41" fontId="3" fillId="0" borderId="2" xfId="2" applyFont="1" applyFill="1" applyBorder="1" applyAlignment="1">
      <alignment horizontal="center" vertical="center" wrapText="1"/>
    </xf>
    <xf numFmtId="41" fontId="2" fillId="0" borderId="1" xfId="2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1" fontId="5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41" fontId="8" fillId="0" borderId="0" xfId="2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1" fontId="2" fillId="0" borderId="3" xfId="2" applyFont="1" applyFill="1" applyBorder="1" applyAlignment="1">
      <alignment horizontal="right" vertical="center" wrapText="1"/>
    </xf>
    <xf numFmtId="41" fontId="2" fillId="0" borderId="3" xfId="2" applyFont="1" applyFill="1" applyBorder="1" applyAlignment="1">
      <alignment horizontal="center" vertical="center" wrapText="1"/>
    </xf>
    <xf numFmtId="41" fontId="4" fillId="0" borderId="3" xfId="2" applyFont="1" applyFill="1" applyBorder="1" applyAlignment="1">
      <alignment horizontal="left" vertical="center" wrapText="1"/>
    </xf>
    <xf numFmtId="41" fontId="3" fillId="0" borderId="3" xfId="2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1" fontId="2" fillId="0" borderId="1" xfId="2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41" fontId="3" fillId="0" borderId="0" xfId="2" applyFont="1" applyFill="1" applyAlignment="1">
      <alignment horizontal="center" vertical="center"/>
    </xf>
    <xf numFmtId="41" fontId="2" fillId="0" borderId="0" xfId="2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164" fontId="12" fillId="0" borderId="5" xfId="2" applyNumberFormat="1" applyFont="1" applyFill="1" applyBorder="1" applyAlignment="1">
      <alignment horizontal="right" vertical="center"/>
    </xf>
    <xf numFmtId="14" fontId="13" fillId="0" borderId="4" xfId="2" applyNumberFormat="1" applyFont="1" applyFill="1" applyBorder="1" applyAlignment="1">
      <alignment horizontal="right" vertical="center"/>
    </xf>
    <xf numFmtId="41" fontId="10" fillId="0" borderId="5" xfId="2" applyFont="1" applyFill="1" applyBorder="1" applyAlignment="1">
      <alignment horizontal="right" vertical="center" wrapText="1"/>
    </xf>
    <xf numFmtId="0" fontId="15" fillId="0" borderId="5" xfId="3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right" vertical="center"/>
    </xf>
    <xf numFmtId="41" fontId="11" fillId="0" borderId="5" xfId="2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41" fontId="10" fillId="0" borderId="4" xfId="2" applyFont="1" applyFill="1" applyBorder="1" applyAlignment="1">
      <alignment horizontal="center" vertical="center"/>
    </xf>
    <xf numFmtId="41" fontId="10" fillId="0" borderId="0" xfId="2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41" fontId="9" fillId="0" borderId="5" xfId="2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center" vertical="center"/>
    </xf>
    <xf numFmtId="41" fontId="9" fillId="0" borderId="5" xfId="2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166" fontId="11" fillId="0" borderId="5" xfId="1" applyNumberFormat="1" applyFont="1" applyFill="1" applyBorder="1" applyAlignment="1">
      <alignment horizontal="center" vertical="center"/>
    </xf>
    <xf numFmtId="165" fontId="9" fillId="0" borderId="5" xfId="0" applyNumberFormat="1" applyFont="1" applyFill="1" applyBorder="1" applyAlignment="1">
      <alignment horizontal="center" vertical="center"/>
    </xf>
    <xf numFmtId="41" fontId="10" fillId="0" borderId="5" xfId="2" applyFont="1" applyFill="1" applyBorder="1" applyAlignment="1">
      <alignment horizontal="right" vertical="center"/>
    </xf>
    <xf numFmtId="41" fontId="17" fillId="0" borderId="5" xfId="2" applyFont="1" applyFill="1" applyBorder="1" applyAlignment="1">
      <alignment horizontal="right" vertical="center" wrapText="1"/>
    </xf>
    <xf numFmtId="0" fontId="17" fillId="0" borderId="5" xfId="4" applyFont="1" applyFill="1" applyBorder="1" applyAlignment="1">
      <alignment horizontal="left" vertical="center" wrapText="1"/>
    </xf>
    <xf numFmtId="0" fontId="15" fillId="0" borderId="5" xfId="3" applyFont="1" applyFill="1" applyBorder="1" applyAlignment="1">
      <alignment horizontal="left" vertical="center" wrapText="1"/>
    </xf>
    <xf numFmtId="0" fontId="18" fillId="0" borderId="5" xfId="4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19" fillId="0" borderId="5" xfId="4" applyFont="1" applyFill="1" applyBorder="1" applyAlignment="1">
      <alignment horizontal="left" vertical="center" wrapText="1"/>
    </xf>
    <xf numFmtId="14" fontId="11" fillId="0" borderId="5" xfId="2" applyNumberFormat="1" applyFont="1" applyFill="1" applyBorder="1" applyAlignment="1">
      <alignment horizontal="center" vertical="center"/>
    </xf>
    <xf numFmtId="41" fontId="9" fillId="0" borderId="5" xfId="2" applyFont="1" applyFill="1" applyBorder="1" applyAlignment="1">
      <alignment horizontal="right" vertical="center" wrapText="1"/>
    </xf>
    <xf numFmtId="41" fontId="9" fillId="0" borderId="5" xfId="2" applyFont="1" applyFill="1" applyBorder="1" applyAlignment="1">
      <alignment horizontal="left" vertical="center" wrapText="1"/>
    </xf>
    <xf numFmtId="41" fontId="20" fillId="0" borderId="5" xfId="2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left" vertical="center"/>
    </xf>
    <xf numFmtId="0" fontId="18" fillId="0" borderId="5" xfId="4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/>
    </xf>
    <xf numFmtId="14" fontId="16" fillId="0" borderId="5" xfId="2" applyNumberFormat="1" applyFont="1" applyFill="1" applyBorder="1" applyAlignment="1">
      <alignment horizontal="right" vertical="center" wrapText="1"/>
    </xf>
    <xf numFmtId="41" fontId="11" fillId="0" borderId="5" xfId="2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4" fontId="16" fillId="0" borderId="5" xfId="2" applyNumberFormat="1" applyFont="1" applyFill="1" applyBorder="1" applyAlignment="1">
      <alignment horizontal="right" vertical="center"/>
    </xf>
    <xf numFmtId="164" fontId="11" fillId="0" borderId="5" xfId="2" applyNumberFormat="1" applyFont="1" applyFill="1" applyBorder="1" applyAlignment="1">
      <alignment horizontal="right" vertical="center"/>
    </xf>
    <xf numFmtId="0" fontId="21" fillId="0" borderId="5" xfId="3" applyFont="1" applyFill="1" applyBorder="1" applyAlignment="1">
      <alignment horizontal="left" vertical="center" wrapText="1"/>
    </xf>
    <xf numFmtId="41" fontId="10" fillId="0" borderId="5" xfId="2" applyFont="1" applyFill="1" applyBorder="1" applyAlignment="1">
      <alignment horizontal="left" vertical="center" wrapText="1"/>
    </xf>
    <xf numFmtId="41" fontId="16" fillId="0" borderId="5" xfId="0" applyNumberFormat="1" applyFont="1" applyFill="1" applyBorder="1" applyAlignment="1">
      <alignment horizontal="right" vertical="center"/>
    </xf>
    <xf numFmtId="0" fontId="22" fillId="0" borderId="5" xfId="3" applyFont="1" applyFill="1" applyBorder="1" applyAlignment="1">
      <alignment horizontal="left" vertical="center" wrapText="1"/>
    </xf>
    <xf numFmtId="41" fontId="11" fillId="0" borderId="5" xfId="2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0" fontId="23" fillId="0" borderId="5" xfId="3" applyFont="1" applyFill="1" applyBorder="1" applyAlignment="1">
      <alignment horizontal="left" vertical="center"/>
    </xf>
    <xf numFmtId="41" fontId="18" fillId="0" borderId="5" xfId="2" applyFont="1" applyFill="1" applyBorder="1" applyAlignment="1">
      <alignment horizontal="right" vertical="center" wrapText="1"/>
    </xf>
    <xf numFmtId="0" fontId="24" fillId="0" borderId="0" xfId="0" applyFont="1"/>
    <xf numFmtId="0" fontId="25" fillId="0" borderId="5" xfId="0" applyFont="1" applyBorder="1" applyAlignment="1">
      <alignment horizontal="justify" vertical="center"/>
    </xf>
    <xf numFmtId="0" fontId="0" fillId="0" borderId="5" xfId="0" applyBorder="1"/>
    <xf numFmtId="0" fontId="26" fillId="0" borderId="0" xfId="0" applyFont="1" applyAlignment="1">
      <alignment vertical="center" wrapText="1"/>
    </xf>
    <xf numFmtId="41" fontId="9" fillId="0" borderId="0" xfId="2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1" fontId="9" fillId="0" borderId="0" xfId="2" applyFont="1" applyFill="1" applyAlignment="1">
      <alignment horizontal="left" vertical="center"/>
    </xf>
    <xf numFmtId="166" fontId="11" fillId="0" borderId="0" xfId="1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164" fontId="11" fillId="0" borderId="0" xfId="2" applyNumberFormat="1" applyFont="1" applyFill="1" applyAlignment="1">
      <alignment horizontal="right" vertical="center"/>
    </xf>
    <xf numFmtId="41" fontId="16" fillId="0" borderId="0" xfId="2" applyFont="1" applyFill="1" applyAlignment="1">
      <alignment horizontal="right" vertical="center"/>
    </xf>
    <xf numFmtId="41" fontId="10" fillId="0" borderId="0" xfId="2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right" vertical="center"/>
    </xf>
    <xf numFmtId="41" fontId="11" fillId="0" borderId="0" xfId="2" applyFont="1" applyFill="1" applyAlignment="1">
      <alignment horizontal="right" vertical="center"/>
    </xf>
    <xf numFmtId="41" fontId="11" fillId="0" borderId="0" xfId="2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165" fontId="9" fillId="0" borderId="0" xfId="0" applyNumberFormat="1" applyFont="1" applyFill="1" applyAlignment="1">
      <alignment horizontal="center" vertical="center"/>
    </xf>
  </cellXfs>
  <cellStyles count="5">
    <cellStyle name="Hipervínculo" xfId="3" builtinId="8"/>
    <cellStyle name="Millares" xfId="1" builtinId="3"/>
    <cellStyle name="Millares [0]" xfId="2" builtinId="6"/>
    <cellStyle name="Normal" xfId="0" builtinId="0"/>
    <cellStyle name="Normal_Hoja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urielecheverry1955contratista@gmail.com" TargetMode="External"/><Relationship Id="rId21" Type="http://schemas.openxmlformats.org/officeDocument/2006/relationships/hyperlink" Target="mailto:marcelithacaro1998@gmail.com" TargetMode="External"/><Relationship Id="rId42" Type="http://schemas.openxmlformats.org/officeDocument/2006/relationships/hyperlink" Target="mailto:enorenavasquez@gmail.com" TargetMode="External"/><Relationship Id="rId63" Type="http://schemas.openxmlformats.org/officeDocument/2006/relationships/hyperlink" Target="mailto:lucortes4114@gmail.com" TargetMode="External"/><Relationship Id="rId84" Type="http://schemas.openxmlformats.org/officeDocument/2006/relationships/hyperlink" Target="mailto:sayumaro@hotmail.com" TargetMode="External"/><Relationship Id="rId138" Type="http://schemas.openxmlformats.org/officeDocument/2006/relationships/hyperlink" Target="mailto:ramonayanezortga@gmail.com" TargetMode="External"/><Relationship Id="rId107" Type="http://schemas.openxmlformats.org/officeDocument/2006/relationships/hyperlink" Target="mailto:javiertibacan@hotmail.com" TargetMode="External"/><Relationship Id="rId11" Type="http://schemas.openxmlformats.org/officeDocument/2006/relationships/hyperlink" Target="mailto:ludy30junio@gmail.com" TargetMode="External"/><Relationship Id="rId32" Type="http://schemas.openxmlformats.org/officeDocument/2006/relationships/hyperlink" Target="mailto:leonardoescobar94@hotmail.com" TargetMode="External"/><Relationship Id="rId53" Type="http://schemas.openxmlformats.org/officeDocument/2006/relationships/hyperlink" Target="mailto:gadifranto88@hotmail.com" TargetMode="External"/><Relationship Id="rId74" Type="http://schemas.openxmlformats.org/officeDocument/2006/relationships/hyperlink" Target="mailto:anderson_ortiz_@hotmail.com" TargetMode="External"/><Relationship Id="rId128" Type="http://schemas.openxmlformats.org/officeDocument/2006/relationships/hyperlink" Target="mailto:tolozaespinosamayerli@gmail.com" TargetMode="External"/><Relationship Id="rId149" Type="http://schemas.openxmlformats.org/officeDocument/2006/relationships/hyperlink" Target="mailto:ingithtsh12@gmail.com" TargetMode="External"/><Relationship Id="rId5" Type="http://schemas.openxmlformats.org/officeDocument/2006/relationships/hyperlink" Target="mailto:samueldavidbarrio@gmail.com" TargetMode="External"/><Relationship Id="rId95" Type="http://schemas.openxmlformats.org/officeDocument/2006/relationships/hyperlink" Target="mailto:cmgcitas@gmail.com" TargetMode="External"/><Relationship Id="rId22" Type="http://schemas.openxmlformats.org/officeDocument/2006/relationships/hyperlink" Target="mailto:alexsuarezconejo@gmail.com" TargetMode="External"/><Relationship Id="rId27" Type="http://schemas.openxmlformats.org/officeDocument/2006/relationships/hyperlink" Target="mailto:yennyangelick1672@gmail.com" TargetMode="External"/><Relationship Id="rId43" Type="http://schemas.openxmlformats.org/officeDocument/2006/relationships/hyperlink" Target="mailto:fannyjohanadiaz@gmail.com" TargetMode="External"/><Relationship Id="rId48" Type="http://schemas.openxmlformats.org/officeDocument/2006/relationships/hyperlink" Target="mailto:mariadorisgarcia2265@gmail.com" TargetMode="External"/><Relationship Id="rId64" Type="http://schemas.openxmlformats.org/officeDocument/2006/relationships/hyperlink" Target="mailto:each9791@gmail.com" TargetMode="External"/><Relationship Id="rId69" Type="http://schemas.openxmlformats.org/officeDocument/2006/relationships/hyperlink" Target="mailto:erisolangy28@gmail.com" TargetMode="External"/><Relationship Id="rId113" Type="http://schemas.openxmlformats.org/officeDocument/2006/relationships/hyperlink" Target="mailto:sandravelezsua@gmail.com" TargetMode="External"/><Relationship Id="rId118" Type="http://schemas.openxmlformats.org/officeDocument/2006/relationships/hyperlink" Target="mailto:02-catalinarojas@gmail.com" TargetMode="External"/><Relationship Id="rId134" Type="http://schemas.openxmlformats.org/officeDocument/2006/relationships/hyperlink" Target="mailto:maidali1964@gmail.com" TargetMode="External"/><Relationship Id="rId139" Type="http://schemas.openxmlformats.org/officeDocument/2006/relationships/hyperlink" Target="mailto:rositagarciaperez4250@gmail.com" TargetMode="External"/><Relationship Id="rId80" Type="http://schemas.openxmlformats.org/officeDocument/2006/relationships/hyperlink" Target="mailto:patricia-spcr@hotmail.com" TargetMode="External"/><Relationship Id="rId85" Type="http://schemas.openxmlformats.org/officeDocument/2006/relationships/hyperlink" Target="mailto:ciber_cesarin@hotmail.com" TargetMode="External"/><Relationship Id="rId150" Type="http://schemas.openxmlformats.org/officeDocument/2006/relationships/hyperlink" Target="mailto:bellojose0619@gmail.com" TargetMode="External"/><Relationship Id="rId12" Type="http://schemas.openxmlformats.org/officeDocument/2006/relationships/hyperlink" Target="mailto:liyari123@hotmail.com" TargetMode="External"/><Relationship Id="rId17" Type="http://schemas.openxmlformats.org/officeDocument/2006/relationships/hyperlink" Target="mailto:leiverpreciado@gmail.com" TargetMode="External"/><Relationship Id="rId33" Type="http://schemas.openxmlformats.org/officeDocument/2006/relationships/hyperlink" Target="mailto:karinromerov@gmail.com" TargetMode="External"/><Relationship Id="rId38" Type="http://schemas.openxmlformats.org/officeDocument/2006/relationships/hyperlink" Target="mailto:lorenadaza1212@outlook.com" TargetMode="External"/><Relationship Id="rId59" Type="http://schemas.openxmlformats.org/officeDocument/2006/relationships/hyperlink" Target="mailto:leidyochica421@gmail.com" TargetMode="External"/><Relationship Id="rId103" Type="http://schemas.openxmlformats.org/officeDocument/2006/relationships/hyperlink" Target="mailto:yoyito229@gmailc.om" TargetMode="External"/><Relationship Id="rId108" Type="http://schemas.openxmlformats.org/officeDocument/2006/relationships/hyperlink" Target="mailto:andrelias-96@hotmail.com" TargetMode="External"/><Relationship Id="rId124" Type="http://schemas.openxmlformats.org/officeDocument/2006/relationships/hyperlink" Target="mailto:lnmarce9611@gmail.com" TargetMode="External"/><Relationship Id="rId129" Type="http://schemas.openxmlformats.org/officeDocument/2006/relationships/hyperlink" Target="mailto:solanye1793@hotmail.com" TargetMode="External"/><Relationship Id="rId54" Type="http://schemas.openxmlformats.org/officeDocument/2006/relationships/hyperlink" Target="mailto:mafevelas2214@gmail.com" TargetMode="External"/><Relationship Id="rId70" Type="http://schemas.openxmlformats.org/officeDocument/2006/relationships/hyperlink" Target="mailto:alemobar98@hotmail.com" TargetMode="External"/><Relationship Id="rId75" Type="http://schemas.openxmlformats.org/officeDocument/2006/relationships/hyperlink" Target="mailto:martaherazo11@hotmail.com" TargetMode="External"/><Relationship Id="rId91" Type="http://schemas.openxmlformats.org/officeDocument/2006/relationships/hyperlink" Target="mailto:luzcuevascarmona@hotmail.com" TargetMode="External"/><Relationship Id="rId96" Type="http://schemas.openxmlformats.org/officeDocument/2006/relationships/hyperlink" Target="mailto:faenmart81@hotmail.com" TargetMode="External"/><Relationship Id="rId140" Type="http://schemas.openxmlformats.org/officeDocument/2006/relationships/hyperlink" Target="mailto:mariaofeliacar4@gmail.com" TargetMode="External"/><Relationship Id="rId145" Type="http://schemas.openxmlformats.org/officeDocument/2006/relationships/hyperlink" Target="mailto:karensantana6244@gmail.com" TargetMode="External"/><Relationship Id="rId1" Type="http://schemas.openxmlformats.org/officeDocument/2006/relationships/hyperlink" Target="mailto:riostapascosugey@gmail.com" TargetMode="External"/><Relationship Id="rId6" Type="http://schemas.openxmlformats.org/officeDocument/2006/relationships/hyperlink" Target="mailto:jefersonzabala@gmail.com" TargetMode="External"/><Relationship Id="rId23" Type="http://schemas.openxmlformats.org/officeDocument/2006/relationships/hyperlink" Target="mailto:jesicaaguilarjoya@gmail.com" TargetMode="External"/><Relationship Id="rId28" Type="http://schemas.openxmlformats.org/officeDocument/2006/relationships/hyperlink" Target="mailto:karito18-kasas@hotmail.com" TargetMode="External"/><Relationship Id="rId49" Type="http://schemas.openxmlformats.org/officeDocument/2006/relationships/hyperlink" Target="mailto:anyucatiz12@gmail.com" TargetMode="External"/><Relationship Id="rId114" Type="http://schemas.openxmlformats.org/officeDocument/2006/relationships/hyperlink" Target="mailto:erikahasbleidyparra@hotmail.com" TargetMode="External"/><Relationship Id="rId119" Type="http://schemas.openxmlformats.org/officeDocument/2006/relationships/hyperlink" Target="mailto:lorenazp93@gmail.com" TargetMode="External"/><Relationship Id="rId44" Type="http://schemas.openxmlformats.org/officeDocument/2006/relationships/hyperlink" Target="mailto:luferladino@hotmail.com" TargetMode="External"/><Relationship Id="rId60" Type="http://schemas.openxmlformats.org/officeDocument/2006/relationships/hyperlink" Target="mailto:alejitaparrat@hotmail.com" TargetMode="External"/><Relationship Id="rId65" Type="http://schemas.openxmlformats.org/officeDocument/2006/relationships/hyperlink" Target="mailto:marcelithacaro1998@gmail.com" TargetMode="External"/><Relationship Id="rId81" Type="http://schemas.openxmlformats.org/officeDocument/2006/relationships/hyperlink" Target="mailto:paudreyvelandia@gmail.com" TargetMode="External"/><Relationship Id="rId86" Type="http://schemas.openxmlformats.org/officeDocument/2006/relationships/hyperlink" Target="mailto:aleg88_88@hotmail.com" TargetMode="External"/><Relationship Id="rId130" Type="http://schemas.openxmlformats.org/officeDocument/2006/relationships/hyperlink" Target="mailto:adielamarin2015@gmail.com" TargetMode="External"/><Relationship Id="rId135" Type="http://schemas.openxmlformats.org/officeDocument/2006/relationships/hyperlink" Target="mailto:davaleman2247@hotmail.com" TargetMode="External"/><Relationship Id="rId151" Type="http://schemas.openxmlformats.org/officeDocument/2006/relationships/hyperlink" Target="mailto:rodriguezmorag@yahoo.com" TargetMode="External"/><Relationship Id="rId13" Type="http://schemas.openxmlformats.org/officeDocument/2006/relationships/hyperlink" Target="mailto:pinzonaurora94@gmail.com" TargetMode="External"/><Relationship Id="rId18" Type="http://schemas.openxmlformats.org/officeDocument/2006/relationships/hyperlink" Target="mailto:quirogana72@gmail.com" TargetMode="External"/><Relationship Id="rId39" Type="http://schemas.openxmlformats.org/officeDocument/2006/relationships/hyperlink" Target="mailto:cinthyamilena123@gmail.com" TargetMode="External"/><Relationship Id="rId109" Type="http://schemas.openxmlformats.org/officeDocument/2006/relationships/hyperlink" Target="mailto:thomasb02@iclud.com" TargetMode="External"/><Relationship Id="rId34" Type="http://schemas.openxmlformats.org/officeDocument/2006/relationships/hyperlink" Target="mailto:felipzr960311@gmail.com" TargetMode="External"/><Relationship Id="rId50" Type="http://schemas.openxmlformats.org/officeDocument/2006/relationships/hyperlink" Target="mailto:pambo@hotmail.com" TargetMode="External"/><Relationship Id="rId55" Type="http://schemas.openxmlformats.org/officeDocument/2006/relationships/hyperlink" Target="mailto:lindaestefania773@gmail.com" TargetMode="External"/><Relationship Id="rId76" Type="http://schemas.openxmlformats.org/officeDocument/2006/relationships/hyperlink" Target="mailto:jfernanda1507@gmail.com" TargetMode="External"/><Relationship Id="rId97" Type="http://schemas.openxmlformats.org/officeDocument/2006/relationships/hyperlink" Target="mailto:ingithtsh12@gmail.com" TargetMode="External"/><Relationship Id="rId104" Type="http://schemas.openxmlformats.org/officeDocument/2006/relationships/hyperlink" Target="mailto:velandiaestela8@hotmail.com" TargetMode="External"/><Relationship Id="rId120" Type="http://schemas.openxmlformats.org/officeDocument/2006/relationships/hyperlink" Target="mailto:lorenasabala4@gmail.com" TargetMode="External"/><Relationship Id="rId125" Type="http://schemas.openxmlformats.org/officeDocument/2006/relationships/hyperlink" Target="mailto:ibethmay1909@hotmail.com" TargetMode="External"/><Relationship Id="rId141" Type="http://schemas.openxmlformats.org/officeDocument/2006/relationships/hyperlink" Target="mailto:carmenzacrespopas@gmail.com" TargetMode="External"/><Relationship Id="rId146" Type="http://schemas.openxmlformats.org/officeDocument/2006/relationships/hyperlink" Target="mailto:akrenvega0498@gmail.com" TargetMode="External"/><Relationship Id="rId7" Type="http://schemas.openxmlformats.org/officeDocument/2006/relationships/hyperlink" Target="mailto:yoru2925@gmail.com" TargetMode="External"/><Relationship Id="rId71" Type="http://schemas.openxmlformats.org/officeDocument/2006/relationships/hyperlink" Target="mailto:astrid0390@hotmail.com" TargetMode="External"/><Relationship Id="rId92" Type="http://schemas.openxmlformats.org/officeDocument/2006/relationships/hyperlink" Target="mailto:danabl5@hotmail.com" TargetMode="External"/><Relationship Id="rId2" Type="http://schemas.openxmlformats.org/officeDocument/2006/relationships/hyperlink" Target="mailto:yulieculebeltran19@gmail.com" TargetMode="External"/><Relationship Id="rId29" Type="http://schemas.openxmlformats.org/officeDocument/2006/relationships/hyperlink" Target="mailto:agomez_112@hotmail.com" TargetMode="External"/><Relationship Id="rId24" Type="http://schemas.openxmlformats.org/officeDocument/2006/relationships/hyperlink" Target="mailto:inescosme7@gmail.com" TargetMode="External"/><Relationship Id="rId40" Type="http://schemas.openxmlformats.org/officeDocument/2006/relationships/hyperlink" Target="mailto:dianahuertas3010@gmail.com" TargetMode="External"/><Relationship Id="rId45" Type="http://schemas.openxmlformats.org/officeDocument/2006/relationships/hyperlink" Target="mailto:znancy548@gmail.com" TargetMode="External"/><Relationship Id="rId66" Type="http://schemas.openxmlformats.org/officeDocument/2006/relationships/hyperlink" Target="mailto:maesga64@hotmail.com" TargetMode="External"/><Relationship Id="rId87" Type="http://schemas.openxmlformats.org/officeDocument/2006/relationships/hyperlink" Target="mailto:glleid18@hotmail.com" TargetMode="External"/><Relationship Id="rId110" Type="http://schemas.openxmlformats.org/officeDocument/2006/relationships/hyperlink" Target="mailto:duveimarramirez13@gmail.com" TargetMode="External"/><Relationship Id="rId115" Type="http://schemas.openxmlformats.org/officeDocument/2006/relationships/hyperlink" Target="mailto:tinaeste@hotmail.com" TargetMode="External"/><Relationship Id="rId131" Type="http://schemas.openxmlformats.org/officeDocument/2006/relationships/hyperlink" Target="mailto:melidasaurez1956@gmail.com" TargetMode="External"/><Relationship Id="rId136" Type="http://schemas.openxmlformats.org/officeDocument/2006/relationships/hyperlink" Target="mailto:miryamcaicedo86@gmail.com" TargetMode="External"/><Relationship Id="rId61" Type="http://schemas.openxmlformats.org/officeDocument/2006/relationships/hyperlink" Target="mailto:nicolas.esteban2018@hotmail.com" TargetMode="External"/><Relationship Id="rId82" Type="http://schemas.openxmlformats.org/officeDocument/2006/relationships/hyperlink" Target="mailto:yerizalozano@hotmail.com" TargetMode="External"/><Relationship Id="rId152" Type="http://schemas.openxmlformats.org/officeDocument/2006/relationships/hyperlink" Target="mailto:antony291990@hotmail.com" TargetMode="External"/><Relationship Id="rId19" Type="http://schemas.openxmlformats.org/officeDocument/2006/relationships/hyperlink" Target="mailto:lindalizeth-90@hotmail.com" TargetMode="External"/><Relationship Id="rId14" Type="http://schemas.openxmlformats.org/officeDocument/2006/relationships/hyperlink" Target="mailto:elebert2244@hotmail.com" TargetMode="External"/><Relationship Id="rId30" Type="http://schemas.openxmlformats.org/officeDocument/2006/relationships/hyperlink" Target="mailto:karmenduvan22@gmail.com" TargetMode="External"/><Relationship Id="rId35" Type="http://schemas.openxmlformats.org/officeDocument/2006/relationships/hyperlink" Target="mailto:jed20000@gmail.com" TargetMode="External"/><Relationship Id="rId56" Type="http://schemas.openxmlformats.org/officeDocument/2006/relationships/hyperlink" Target="mailto:meryluz1722@gmail.com" TargetMode="External"/><Relationship Id="rId77" Type="http://schemas.openxmlformats.org/officeDocument/2006/relationships/hyperlink" Target="mailto:lamavisam@gmail.com" TargetMode="External"/><Relationship Id="rId100" Type="http://schemas.openxmlformats.org/officeDocument/2006/relationships/hyperlink" Target="mailto:ingfredycorredor@gmail.com" TargetMode="External"/><Relationship Id="rId105" Type="http://schemas.openxmlformats.org/officeDocument/2006/relationships/hyperlink" Target="mailto:erikarodriguez5228@outlook.es" TargetMode="External"/><Relationship Id="rId126" Type="http://schemas.openxmlformats.org/officeDocument/2006/relationships/hyperlink" Target="mailto:csanchez52@estudiantes.areandina.edu.co" TargetMode="External"/><Relationship Id="rId147" Type="http://schemas.openxmlformats.org/officeDocument/2006/relationships/hyperlink" Target="mailto:yuliethakterine@gmail.com" TargetMode="External"/><Relationship Id="rId8" Type="http://schemas.openxmlformats.org/officeDocument/2006/relationships/hyperlink" Target="mailto:leslyda1293@" TargetMode="External"/><Relationship Id="rId51" Type="http://schemas.openxmlformats.org/officeDocument/2006/relationships/hyperlink" Target="mailto:neidyorleny@hotmial.com" TargetMode="External"/><Relationship Id="rId72" Type="http://schemas.openxmlformats.org/officeDocument/2006/relationships/hyperlink" Target="mailto:olgaortiz2010@homail.com" TargetMode="External"/><Relationship Id="rId93" Type="http://schemas.openxmlformats.org/officeDocument/2006/relationships/hyperlink" Target="mailto:laura_p3@hotmail.com" TargetMode="External"/><Relationship Id="rId98" Type="http://schemas.openxmlformats.org/officeDocument/2006/relationships/hyperlink" Target="mailto:johanaaponte64@gmail.com" TargetMode="External"/><Relationship Id="rId121" Type="http://schemas.openxmlformats.org/officeDocument/2006/relationships/hyperlink" Target="mailto:rowm@gmail.com" TargetMode="External"/><Relationship Id="rId142" Type="http://schemas.openxmlformats.org/officeDocument/2006/relationships/hyperlink" Target="mailto:piolin202@yahoo.com" TargetMode="External"/><Relationship Id="rId3" Type="http://schemas.openxmlformats.org/officeDocument/2006/relationships/hyperlink" Target="mailto:bateroortiz@hotmail.com" TargetMode="External"/><Relationship Id="rId25" Type="http://schemas.openxmlformats.org/officeDocument/2006/relationships/hyperlink" Target="mailto:angieamaya1084@gmail.com" TargetMode="External"/><Relationship Id="rId46" Type="http://schemas.openxmlformats.org/officeDocument/2006/relationships/hyperlink" Target="mailto:yudirocha4@gmail.com" TargetMode="External"/><Relationship Id="rId67" Type="http://schemas.openxmlformats.org/officeDocument/2006/relationships/hyperlink" Target="mailto:carolinasanchez02m@gmail.com" TargetMode="External"/><Relationship Id="rId116" Type="http://schemas.openxmlformats.org/officeDocument/2006/relationships/hyperlink" Target="mailto:patricia+z_19@hotmail.com" TargetMode="External"/><Relationship Id="rId137" Type="http://schemas.openxmlformats.org/officeDocument/2006/relationships/hyperlink" Target="mailto:sanchezdazaluzaida@gmail..com" TargetMode="External"/><Relationship Id="rId20" Type="http://schemas.openxmlformats.org/officeDocument/2006/relationships/hyperlink" Target="mailto:carol-lina2011@hotmail.com" TargetMode="External"/><Relationship Id="rId41" Type="http://schemas.openxmlformats.org/officeDocument/2006/relationships/hyperlink" Target="mailto:dianamr2004@gmail.com" TargetMode="External"/><Relationship Id="rId62" Type="http://schemas.openxmlformats.org/officeDocument/2006/relationships/hyperlink" Target="mailto:oscarmonroy199520@hotmail.com" TargetMode="External"/><Relationship Id="rId83" Type="http://schemas.openxmlformats.org/officeDocument/2006/relationships/hyperlink" Target="mailto:luisa-ni@hotmail.com" TargetMode="External"/><Relationship Id="rId88" Type="http://schemas.openxmlformats.org/officeDocument/2006/relationships/hyperlink" Target="mailto:rochayerald91@hotmail.com" TargetMode="External"/><Relationship Id="rId111" Type="http://schemas.openxmlformats.org/officeDocument/2006/relationships/hyperlink" Target="mailto:acano@syac.net.co" TargetMode="External"/><Relationship Id="rId132" Type="http://schemas.openxmlformats.org/officeDocument/2006/relationships/hyperlink" Target="mailto:clara612017@gmail.com" TargetMode="External"/><Relationship Id="rId153" Type="http://schemas.openxmlformats.org/officeDocument/2006/relationships/hyperlink" Target="mailto:maribautista13@hotmail.com" TargetMode="External"/><Relationship Id="rId15" Type="http://schemas.openxmlformats.org/officeDocument/2006/relationships/hyperlink" Target="mailto:dianalucia1014@hotmail.com" TargetMode="External"/><Relationship Id="rId36" Type="http://schemas.openxmlformats.org/officeDocument/2006/relationships/hyperlink" Target="mailto:jsgamica@hotmail.com" TargetMode="External"/><Relationship Id="rId57" Type="http://schemas.openxmlformats.org/officeDocument/2006/relationships/hyperlink" Target="mailto:ingridgarcia1030@gmail.com" TargetMode="External"/><Relationship Id="rId106" Type="http://schemas.openxmlformats.org/officeDocument/2006/relationships/hyperlink" Target="mailto:anguybrag@hotmail.com" TargetMode="External"/><Relationship Id="rId127" Type="http://schemas.openxmlformats.org/officeDocument/2006/relationships/hyperlink" Target="mailto:ayalahernandezmarcela9@gmail.com" TargetMode="External"/><Relationship Id="rId10" Type="http://schemas.openxmlformats.org/officeDocument/2006/relationships/hyperlink" Target="mailto:nataliacuesta2@gmail.com" TargetMode="External"/><Relationship Id="rId31" Type="http://schemas.openxmlformats.org/officeDocument/2006/relationships/hyperlink" Target="mailto:sebastianpinzon79@gmail.com" TargetMode="External"/><Relationship Id="rId52" Type="http://schemas.openxmlformats.org/officeDocument/2006/relationships/hyperlink" Target="mailto:sandrambd87@gmail.com" TargetMode="External"/><Relationship Id="rId73" Type="http://schemas.openxmlformats.org/officeDocument/2006/relationships/hyperlink" Target="mailto:daniela901012@hotmail.com" TargetMode="External"/><Relationship Id="rId78" Type="http://schemas.openxmlformats.org/officeDocument/2006/relationships/hyperlink" Target="mailto:jcollazos2@estudiantes.areandina.edu.co" TargetMode="External"/><Relationship Id="rId94" Type="http://schemas.openxmlformats.org/officeDocument/2006/relationships/hyperlink" Target="mailto:laura_p3@hotmail.com" TargetMode="External"/><Relationship Id="rId99" Type="http://schemas.openxmlformats.org/officeDocument/2006/relationships/hyperlink" Target="mailto:claudiamurcia67@yahoo.com" TargetMode="External"/><Relationship Id="rId101" Type="http://schemas.openxmlformats.org/officeDocument/2006/relationships/hyperlink" Target="mailto:katicarobledo@hotmail.com" TargetMode="External"/><Relationship Id="rId122" Type="http://schemas.openxmlformats.org/officeDocument/2006/relationships/hyperlink" Target="mailto:lauristatiana31@gmail.com" TargetMode="External"/><Relationship Id="rId143" Type="http://schemas.openxmlformats.org/officeDocument/2006/relationships/hyperlink" Target="mailto:marofilia57@gmail.com" TargetMode="External"/><Relationship Id="rId148" Type="http://schemas.openxmlformats.org/officeDocument/2006/relationships/hyperlink" Target="mailto:neche01@hotmail.com" TargetMode="External"/><Relationship Id="rId4" Type="http://schemas.openxmlformats.org/officeDocument/2006/relationships/hyperlink" Target="mailto:cocacola_diana@yahoo.es" TargetMode="External"/><Relationship Id="rId9" Type="http://schemas.openxmlformats.org/officeDocument/2006/relationships/hyperlink" Target="mailto:theryfer507@gmail.com" TargetMode="External"/><Relationship Id="rId26" Type="http://schemas.openxmlformats.org/officeDocument/2006/relationships/hyperlink" Target="mailto:linnamora96@gmail.com" TargetMode="External"/><Relationship Id="rId47" Type="http://schemas.openxmlformats.org/officeDocument/2006/relationships/hyperlink" Target="mailto:yuliandreamonta&#241;a@hotmail.es" TargetMode="External"/><Relationship Id="rId68" Type="http://schemas.openxmlformats.org/officeDocument/2006/relationships/hyperlink" Target="mailto:lecab_5@hotmail.com" TargetMode="External"/><Relationship Id="rId89" Type="http://schemas.openxmlformats.org/officeDocument/2006/relationships/hyperlink" Target="mailto:erika1998bh@hotmail.com" TargetMode="External"/><Relationship Id="rId112" Type="http://schemas.openxmlformats.org/officeDocument/2006/relationships/hyperlink" Target="mailto:julianh0696@gmail.com" TargetMode="External"/><Relationship Id="rId133" Type="http://schemas.openxmlformats.org/officeDocument/2006/relationships/hyperlink" Target="mailto:olayamita41@gmail.com" TargetMode="External"/><Relationship Id="rId16" Type="http://schemas.openxmlformats.org/officeDocument/2006/relationships/hyperlink" Target="mailto:luzama.007@gmail.com" TargetMode="External"/><Relationship Id="rId37" Type="http://schemas.openxmlformats.org/officeDocument/2006/relationships/hyperlink" Target="mailto:ka.meron123@live.com" TargetMode="External"/><Relationship Id="rId58" Type="http://schemas.openxmlformats.org/officeDocument/2006/relationships/hyperlink" Target="mailto:anabohorquez150386@gmail.com" TargetMode="External"/><Relationship Id="rId79" Type="http://schemas.openxmlformats.org/officeDocument/2006/relationships/hyperlink" Target="mailto:dianaguerrerozu&#241;iga@gmail.com" TargetMode="External"/><Relationship Id="rId102" Type="http://schemas.openxmlformats.org/officeDocument/2006/relationships/hyperlink" Target="mailto:fabianu-12@hotmail.com" TargetMode="External"/><Relationship Id="rId123" Type="http://schemas.openxmlformats.org/officeDocument/2006/relationships/hyperlink" Target="mailto:wallace22@hotmail.com" TargetMode="External"/><Relationship Id="rId144" Type="http://schemas.openxmlformats.org/officeDocument/2006/relationships/hyperlink" Target="mailto:zulmamilenarodriguezgomez@gmail.com" TargetMode="External"/><Relationship Id="rId90" Type="http://schemas.openxmlformats.org/officeDocument/2006/relationships/hyperlink" Target="mailto:yurledihernandez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35"/>
  <sheetViews>
    <sheetView tabSelected="1" workbookViewId="0">
      <selection activeCell="D31" sqref="D30:D31"/>
    </sheetView>
  </sheetViews>
  <sheetFormatPr baseColWidth="10" defaultColWidth="9.140625" defaultRowHeight="15" x14ac:dyDescent="0.25"/>
  <cols>
    <col min="1" max="1" width="8" style="86" bestFit="1" customWidth="1"/>
    <col min="2" max="2" width="11.5703125" style="98" customWidth="1"/>
    <col min="3" max="3" width="26.7109375" style="90" customWidth="1"/>
    <col min="4" max="4" width="56.5703125" style="90" customWidth="1"/>
    <col min="5" max="5" width="17.140625" style="85" customWidth="1"/>
    <col min="6" max="6" width="12.5703125" style="91" customWidth="1"/>
    <col min="7" max="7" width="7.140625" style="99" customWidth="1"/>
    <col min="8" max="8" width="11.85546875" style="92" customWidth="1"/>
    <col min="9" max="9" width="17.85546875" style="88" customWidth="1"/>
    <col min="10" max="10" width="12.85546875" style="41" customWidth="1"/>
    <col min="11" max="11" width="13.85546875" style="93" bestFit="1" customWidth="1"/>
    <col min="12" max="12" width="35.7109375" style="94" customWidth="1"/>
    <col min="13" max="13" width="25" style="90" customWidth="1"/>
    <col min="14" max="14" width="12.140625" style="95" bestFit="1" customWidth="1"/>
    <col min="15" max="15" width="12.140625" style="97" bestFit="1" customWidth="1"/>
    <col min="16" max="16" width="31.28515625" style="90" customWidth="1"/>
    <col min="17" max="17" width="12" style="41" customWidth="1"/>
    <col min="18" max="19" width="9.140625" style="41" customWidth="1"/>
    <col min="20" max="20" width="11" style="100" customWidth="1"/>
    <col min="21" max="21" width="13.42578125" style="100" customWidth="1"/>
    <col min="22" max="22" width="6.5703125" style="86" customWidth="1"/>
    <col min="23" max="23" width="15.28515625" style="40" customWidth="1"/>
    <col min="24" max="24" width="12.140625" style="96" customWidth="1"/>
    <col min="25" max="25" width="12.7109375" style="97" customWidth="1"/>
    <col min="26" max="27" width="10.140625" style="97" bestFit="1" customWidth="1"/>
    <col min="28" max="28" width="10.7109375" style="89" bestFit="1" customWidth="1"/>
    <col min="29" max="29" width="10.28515625" style="97" bestFit="1" customWidth="1"/>
    <col min="30" max="30" width="9.28515625" style="97" customWidth="1"/>
    <col min="31" max="31" width="15.28515625" style="101" customWidth="1"/>
    <col min="32" max="32" width="13.85546875" style="102" customWidth="1"/>
    <col min="33" max="33" width="11.28515625" style="40" bestFit="1" customWidth="1"/>
    <col min="34" max="34" width="16.140625" style="40" customWidth="1"/>
    <col min="35" max="35" width="13.28515625" style="40" customWidth="1"/>
    <col min="36" max="36" width="10.42578125" style="40" bestFit="1" customWidth="1"/>
    <col min="37" max="38" width="10.28515625" style="40" bestFit="1" customWidth="1"/>
    <col min="39" max="41" width="9.140625" style="40"/>
    <col min="42" max="16384" width="9.140625" style="41"/>
  </cols>
  <sheetData>
    <row r="1" spans="1:41" s="18" customFormat="1" ht="12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" t="s">
        <v>9</v>
      </c>
      <c r="K1" s="10" t="s">
        <v>10</v>
      </c>
      <c r="L1" s="4" t="s">
        <v>11</v>
      </c>
      <c r="M1" s="1" t="s">
        <v>12</v>
      </c>
      <c r="N1" s="1" t="s">
        <v>13</v>
      </c>
      <c r="O1" s="1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2" t="s">
        <v>19</v>
      </c>
      <c r="U1" s="12" t="s">
        <v>20</v>
      </c>
      <c r="V1" s="1" t="s">
        <v>21</v>
      </c>
      <c r="W1" s="11" t="s">
        <v>22</v>
      </c>
      <c r="X1" s="8" t="s">
        <v>23</v>
      </c>
      <c r="Y1" s="8" t="s">
        <v>24</v>
      </c>
      <c r="Z1" s="13" t="s">
        <v>25</v>
      </c>
      <c r="AA1" s="13"/>
      <c r="AB1" s="13"/>
      <c r="AC1" s="13"/>
      <c r="AD1" s="13"/>
      <c r="AE1" s="14" t="s">
        <v>26</v>
      </c>
      <c r="AF1" s="15" t="s">
        <v>27</v>
      </c>
      <c r="AG1" s="16"/>
      <c r="AH1" s="16"/>
      <c r="AI1" s="16"/>
      <c r="AJ1" s="16"/>
      <c r="AK1" s="17"/>
      <c r="AL1" s="17"/>
      <c r="AM1" s="17"/>
      <c r="AN1" s="17"/>
      <c r="AO1" s="17"/>
    </row>
    <row r="2" spans="1:41" s="29" customFormat="1" ht="29.25" customHeight="1" thickBot="1" x14ac:dyDescent="0.3">
      <c r="A2" s="1"/>
      <c r="B2" s="2"/>
      <c r="C2" s="19"/>
      <c r="D2" s="4"/>
      <c r="E2" s="20"/>
      <c r="F2" s="6"/>
      <c r="G2" s="7"/>
      <c r="H2" s="21"/>
      <c r="I2" s="22"/>
      <c r="J2" s="1"/>
      <c r="K2" s="23"/>
      <c r="L2" s="4"/>
      <c r="M2" s="1"/>
      <c r="N2" s="1"/>
      <c r="O2" s="11"/>
      <c r="P2" s="1"/>
      <c r="Q2" s="1"/>
      <c r="R2" s="1"/>
      <c r="S2" s="1"/>
      <c r="T2" s="12"/>
      <c r="U2" s="12"/>
      <c r="V2" s="24"/>
      <c r="W2" s="11"/>
      <c r="X2" s="21"/>
      <c r="Y2" s="21"/>
      <c r="Z2" s="25" t="s">
        <v>28</v>
      </c>
      <c r="AA2" s="25" t="s">
        <v>29</v>
      </c>
      <c r="AB2" s="26" t="s">
        <v>30</v>
      </c>
      <c r="AC2" s="25" t="s">
        <v>31</v>
      </c>
      <c r="AD2" s="25" t="s">
        <v>32</v>
      </c>
      <c r="AE2" s="14"/>
      <c r="AF2" s="15"/>
      <c r="AG2" s="27"/>
      <c r="AH2" s="27"/>
      <c r="AI2" s="27"/>
      <c r="AJ2" s="27"/>
      <c r="AK2" s="28"/>
      <c r="AL2" s="28"/>
      <c r="AM2" s="28"/>
      <c r="AN2" s="28"/>
      <c r="AO2" s="28"/>
    </row>
    <row r="3" spans="1:41" x14ac:dyDescent="0.25">
      <c r="A3" s="42">
        <v>888</v>
      </c>
      <c r="B3" s="67" t="s">
        <v>478</v>
      </c>
      <c r="C3" s="43" t="s">
        <v>33</v>
      </c>
      <c r="D3" s="43" t="s">
        <v>195</v>
      </c>
      <c r="E3" s="44">
        <v>3753000</v>
      </c>
      <c r="F3" s="72">
        <v>211020205</v>
      </c>
      <c r="G3" s="45" t="s">
        <v>479</v>
      </c>
      <c r="H3" s="71">
        <v>44082</v>
      </c>
      <c r="I3" s="46">
        <v>3753000</v>
      </c>
      <c r="J3" s="37" t="s">
        <v>34</v>
      </c>
      <c r="K3" s="50">
        <v>42119159</v>
      </c>
      <c r="L3" s="47" t="s">
        <v>462</v>
      </c>
      <c r="M3" s="34" t="s">
        <v>463</v>
      </c>
      <c r="N3" s="35">
        <v>3122061312</v>
      </c>
      <c r="O3" s="36">
        <v>41214973</v>
      </c>
      <c r="P3" s="43" t="s">
        <v>347</v>
      </c>
      <c r="Q3" s="37" t="s">
        <v>36</v>
      </c>
      <c r="R3" s="37" t="s">
        <v>37</v>
      </c>
      <c r="S3" s="37">
        <v>3</v>
      </c>
      <c r="T3" s="38">
        <v>44105</v>
      </c>
      <c r="U3" s="38">
        <v>44196</v>
      </c>
      <c r="V3" s="70">
        <v>2425</v>
      </c>
      <c r="W3" s="39">
        <f t="shared" ref="W3:W21" si="0">E3</f>
        <v>3753000</v>
      </c>
      <c r="X3" s="77" t="str">
        <f t="shared" ref="X3:X26" si="1">B3</f>
        <v>01/10/2020</v>
      </c>
      <c r="Y3" s="36"/>
      <c r="Z3" s="36"/>
      <c r="AA3" s="36"/>
      <c r="AB3" s="48"/>
      <c r="AC3" s="36"/>
      <c r="AD3" s="36"/>
      <c r="AE3" s="75">
        <f t="shared" ref="AE3:AE51" si="2">W3+AB3</f>
        <v>3753000</v>
      </c>
      <c r="AF3" s="49">
        <f t="shared" ref="AF3:AF65" si="3">U3</f>
        <v>44196</v>
      </c>
      <c r="AK3" s="41"/>
      <c r="AL3" s="41"/>
      <c r="AM3" s="41"/>
      <c r="AN3" s="41"/>
      <c r="AO3" s="41"/>
    </row>
    <row r="4" spans="1:41" x14ac:dyDescent="0.25">
      <c r="A4" s="42">
        <v>889</v>
      </c>
      <c r="B4" s="67" t="s">
        <v>478</v>
      </c>
      <c r="C4" s="43" t="s">
        <v>33</v>
      </c>
      <c r="D4" s="43" t="s">
        <v>195</v>
      </c>
      <c r="E4" s="44">
        <v>3753000</v>
      </c>
      <c r="F4" s="72">
        <v>211020205</v>
      </c>
      <c r="G4" s="45" t="s">
        <v>480</v>
      </c>
      <c r="H4" s="71">
        <v>44082</v>
      </c>
      <c r="I4" s="46">
        <v>3753000</v>
      </c>
      <c r="J4" s="37" t="s">
        <v>34</v>
      </c>
      <c r="K4" s="78">
        <v>1120578638</v>
      </c>
      <c r="L4" s="64" t="s">
        <v>458</v>
      </c>
      <c r="M4" s="34" t="s">
        <v>459</v>
      </c>
      <c r="N4" s="35">
        <v>3187677575</v>
      </c>
      <c r="O4" s="36">
        <v>41214973</v>
      </c>
      <c r="P4" s="43" t="s">
        <v>347</v>
      </c>
      <c r="Q4" s="37" t="s">
        <v>36</v>
      </c>
      <c r="R4" s="37" t="s">
        <v>37</v>
      </c>
      <c r="S4" s="37">
        <v>3</v>
      </c>
      <c r="T4" s="38">
        <v>44105</v>
      </c>
      <c r="U4" s="38">
        <v>44196</v>
      </c>
      <c r="V4" s="70">
        <v>2426</v>
      </c>
      <c r="W4" s="39">
        <f t="shared" si="0"/>
        <v>3753000</v>
      </c>
      <c r="X4" s="77" t="str">
        <f t="shared" si="1"/>
        <v>01/10/2020</v>
      </c>
      <c r="Y4" s="36"/>
      <c r="Z4" s="36"/>
      <c r="AA4" s="36"/>
      <c r="AB4" s="48"/>
      <c r="AC4" s="36"/>
      <c r="AD4" s="36"/>
      <c r="AE4" s="75">
        <f t="shared" si="2"/>
        <v>3753000</v>
      </c>
      <c r="AF4" s="49">
        <f t="shared" si="3"/>
        <v>44196</v>
      </c>
      <c r="AK4" s="41"/>
      <c r="AL4" s="41"/>
      <c r="AM4" s="41"/>
      <c r="AN4" s="41"/>
      <c r="AO4" s="41"/>
    </row>
    <row r="5" spans="1:41" x14ac:dyDescent="0.25">
      <c r="A5" s="42">
        <v>890</v>
      </c>
      <c r="B5" s="67" t="s">
        <v>478</v>
      </c>
      <c r="C5" s="43" t="s">
        <v>33</v>
      </c>
      <c r="D5" s="43" t="s">
        <v>388</v>
      </c>
      <c r="E5" s="44">
        <v>3753000</v>
      </c>
      <c r="F5" s="72">
        <v>211020105</v>
      </c>
      <c r="G5" s="45" t="s">
        <v>481</v>
      </c>
      <c r="H5" s="71">
        <v>43977</v>
      </c>
      <c r="I5" s="46">
        <v>3753000</v>
      </c>
      <c r="J5" s="37" t="s">
        <v>34</v>
      </c>
      <c r="K5" s="33">
        <v>1120580918</v>
      </c>
      <c r="L5" s="47" t="s">
        <v>396</v>
      </c>
      <c r="M5" s="34" t="s">
        <v>397</v>
      </c>
      <c r="N5" s="35">
        <v>3188848681</v>
      </c>
      <c r="O5" s="36">
        <v>1094241966</v>
      </c>
      <c r="P5" s="43" t="s">
        <v>387</v>
      </c>
      <c r="Q5" s="37" t="s">
        <v>36</v>
      </c>
      <c r="R5" s="37" t="s">
        <v>37</v>
      </c>
      <c r="S5" s="37">
        <v>3</v>
      </c>
      <c r="T5" s="38">
        <v>44105</v>
      </c>
      <c r="U5" s="38">
        <v>44196</v>
      </c>
      <c r="V5" s="70">
        <v>2427</v>
      </c>
      <c r="W5" s="39">
        <f t="shared" si="0"/>
        <v>3753000</v>
      </c>
      <c r="X5" s="77" t="str">
        <f t="shared" si="1"/>
        <v>01/10/2020</v>
      </c>
      <c r="Y5" s="36"/>
      <c r="Z5" s="36"/>
      <c r="AA5" s="36"/>
      <c r="AB5" s="48"/>
      <c r="AC5" s="36"/>
      <c r="AD5" s="36"/>
      <c r="AE5" s="75">
        <f t="shared" si="2"/>
        <v>3753000</v>
      </c>
      <c r="AF5" s="49">
        <f t="shared" si="3"/>
        <v>44196</v>
      </c>
      <c r="AK5" s="41"/>
      <c r="AL5" s="41"/>
      <c r="AM5" s="41"/>
      <c r="AN5" s="41"/>
      <c r="AO5" s="41"/>
    </row>
    <row r="6" spans="1:41" x14ac:dyDescent="0.25">
      <c r="A6" s="42">
        <v>891</v>
      </c>
      <c r="B6" s="67" t="s">
        <v>478</v>
      </c>
      <c r="C6" s="43" t="s">
        <v>33</v>
      </c>
      <c r="D6" s="43" t="s">
        <v>388</v>
      </c>
      <c r="E6" s="44">
        <v>3753000</v>
      </c>
      <c r="F6" s="72">
        <v>211020105</v>
      </c>
      <c r="G6" s="45" t="s">
        <v>482</v>
      </c>
      <c r="H6" s="71">
        <v>43977</v>
      </c>
      <c r="I6" s="46">
        <v>3753000</v>
      </c>
      <c r="J6" s="37" t="s">
        <v>34</v>
      </c>
      <c r="K6" s="50">
        <v>1120583083</v>
      </c>
      <c r="L6" s="47" t="s">
        <v>390</v>
      </c>
      <c r="M6" s="34" t="s">
        <v>389</v>
      </c>
      <c r="N6" s="35">
        <v>3204353912</v>
      </c>
      <c r="O6" s="36">
        <v>1094241966</v>
      </c>
      <c r="P6" s="43" t="s">
        <v>387</v>
      </c>
      <c r="Q6" s="37" t="s">
        <v>36</v>
      </c>
      <c r="R6" s="37" t="s">
        <v>37</v>
      </c>
      <c r="S6" s="37">
        <v>3</v>
      </c>
      <c r="T6" s="38">
        <v>44105</v>
      </c>
      <c r="U6" s="38">
        <v>44196</v>
      </c>
      <c r="V6" s="70">
        <v>2428</v>
      </c>
      <c r="W6" s="39">
        <f t="shared" si="0"/>
        <v>3753000</v>
      </c>
      <c r="X6" s="77" t="str">
        <f t="shared" si="1"/>
        <v>01/10/2020</v>
      </c>
      <c r="Y6" s="36"/>
      <c r="Z6" s="36"/>
      <c r="AA6" s="36"/>
      <c r="AB6" s="48"/>
      <c r="AC6" s="36"/>
      <c r="AD6" s="36"/>
      <c r="AE6" s="75">
        <f t="shared" si="2"/>
        <v>3753000</v>
      </c>
      <c r="AF6" s="49">
        <f t="shared" si="3"/>
        <v>44196</v>
      </c>
      <c r="AK6" s="41"/>
      <c r="AL6" s="41"/>
      <c r="AM6" s="41"/>
      <c r="AN6" s="41"/>
      <c r="AO6" s="41"/>
    </row>
    <row r="7" spans="1:41" x14ac:dyDescent="0.25">
      <c r="A7" s="42">
        <v>892</v>
      </c>
      <c r="B7" s="67" t="s">
        <v>478</v>
      </c>
      <c r="C7" s="43" t="s">
        <v>33</v>
      </c>
      <c r="D7" s="43" t="s">
        <v>195</v>
      </c>
      <c r="E7" s="44">
        <v>3753000</v>
      </c>
      <c r="F7" s="72">
        <v>211020205</v>
      </c>
      <c r="G7" s="45" t="s">
        <v>483</v>
      </c>
      <c r="H7" s="71">
        <v>44082</v>
      </c>
      <c r="I7" s="46">
        <v>3753000</v>
      </c>
      <c r="J7" s="37" t="s">
        <v>34</v>
      </c>
      <c r="K7" s="50">
        <v>33435689</v>
      </c>
      <c r="L7" s="47" t="s">
        <v>454</v>
      </c>
      <c r="M7" s="34" t="s">
        <v>455</v>
      </c>
      <c r="N7" s="35">
        <v>3164361124</v>
      </c>
      <c r="O7" s="36">
        <v>41214973</v>
      </c>
      <c r="P7" s="43" t="s">
        <v>347</v>
      </c>
      <c r="Q7" s="37" t="s">
        <v>36</v>
      </c>
      <c r="R7" s="37" t="s">
        <v>37</v>
      </c>
      <c r="S7" s="37">
        <v>3</v>
      </c>
      <c r="T7" s="38">
        <v>44105</v>
      </c>
      <c r="U7" s="38">
        <v>44196</v>
      </c>
      <c r="V7" s="70">
        <v>2429</v>
      </c>
      <c r="W7" s="39">
        <f t="shared" si="0"/>
        <v>3753000</v>
      </c>
      <c r="X7" s="77" t="str">
        <f t="shared" si="1"/>
        <v>01/10/2020</v>
      </c>
      <c r="Y7" s="36"/>
      <c r="Z7" s="36"/>
      <c r="AA7" s="36"/>
      <c r="AB7" s="48"/>
      <c r="AC7" s="36"/>
      <c r="AD7" s="36"/>
      <c r="AE7" s="75">
        <f t="shared" si="2"/>
        <v>3753000</v>
      </c>
      <c r="AF7" s="49">
        <f t="shared" si="3"/>
        <v>44196</v>
      </c>
      <c r="AK7" s="41"/>
      <c r="AL7" s="41"/>
      <c r="AM7" s="41"/>
      <c r="AN7" s="41"/>
      <c r="AO7" s="41"/>
    </row>
    <row r="8" spans="1:41" x14ac:dyDescent="0.25">
      <c r="A8" s="42">
        <v>893</v>
      </c>
      <c r="B8" s="67" t="s">
        <v>478</v>
      </c>
      <c r="C8" s="43" t="s">
        <v>33</v>
      </c>
      <c r="D8" s="43" t="s">
        <v>41</v>
      </c>
      <c r="E8" s="44">
        <v>5163000</v>
      </c>
      <c r="F8" s="72">
        <v>211020105</v>
      </c>
      <c r="G8" s="45" t="s">
        <v>484</v>
      </c>
      <c r="H8" s="71">
        <v>44092</v>
      </c>
      <c r="I8" s="46">
        <v>5163000</v>
      </c>
      <c r="J8" s="37" t="s">
        <v>34</v>
      </c>
      <c r="K8" s="33">
        <v>40433405</v>
      </c>
      <c r="L8" s="47" t="s">
        <v>417</v>
      </c>
      <c r="M8" s="34" t="s">
        <v>418</v>
      </c>
      <c r="N8" s="35">
        <v>3172352713</v>
      </c>
      <c r="O8" s="36">
        <v>79581162</v>
      </c>
      <c r="P8" s="43" t="s">
        <v>44</v>
      </c>
      <c r="Q8" s="37" t="s">
        <v>36</v>
      </c>
      <c r="R8" s="37" t="s">
        <v>37</v>
      </c>
      <c r="S8" s="37">
        <v>3</v>
      </c>
      <c r="T8" s="38">
        <v>44105</v>
      </c>
      <c r="U8" s="38">
        <v>44196</v>
      </c>
      <c r="V8" s="70">
        <v>2430</v>
      </c>
      <c r="W8" s="39">
        <f t="shared" si="0"/>
        <v>5163000</v>
      </c>
      <c r="X8" s="77" t="str">
        <f t="shared" si="1"/>
        <v>01/10/2020</v>
      </c>
      <c r="Y8" s="36"/>
      <c r="Z8" s="36"/>
      <c r="AA8" s="36"/>
      <c r="AB8" s="48"/>
      <c r="AC8" s="36"/>
      <c r="AD8" s="36"/>
      <c r="AE8" s="75">
        <f t="shared" si="2"/>
        <v>5163000</v>
      </c>
      <c r="AF8" s="49">
        <f t="shared" si="3"/>
        <v>44196</v>
      </c>
      <c r="AK8" s="41"/>
      <c r="AL8" s="41"/>
      <c r="AM8" s="41"/>
      <c r="AN8" s="41"/>
      <c r="AO8" s="41"/>
    </row>
    <row r="9" spans="1:41" x14ac:dyDescent="0.25">
      <c r="A9" s="42">
        <v>894</v>
      </c>
      <c r="B9" s="67" t="s">
        <v>478</v>
      </c>
      <c r="C9" s="43" t="s">
        <v>33</v>
      </c>
      <c r="D9" s="43" t="s">
        <v>41</v>
      </c>
      <c r="E9" s="44">
        <v>5163000</v>
      </c>
      <c r="F9" s="72">
        <v>211020105</v>
      </c>
      <c r="G9" s="45" t="s">
        <v>485</v>
      </c>
      <c r="H9" s="71">
        <v>44092</v>
      </c>
      <c r="I9" s="46">
        <v>5163000</v>
      </c>
      <c r="J9" s="37" t="s">
        <v>34</v>
      </c>
      <c r="K9" s="33">
        <v>1134434339</v>
      </c>
      <c r="L9" s="47" t="s">
        <v>55</v>
      </c>
      <c r="M9" s="34" t="s">
        <v>56</v>
      </c>
      <c r="N9" s="35">
        <v>3115288136</v>
      </c>
      <c r="O9" s="36">
        <v>79581162</v>
      </c>
      <c r="P9" s="43" t="s">
        <v>44</v>
      </c>
      <c r="Q9" s="37" t="s">
        <v>36</v>
      </c>
      <c r="R9" s="37" t="s">
        <v>37</v>
      </c>
      <c r="S9" s="37">
        <v>3</v>
      </c>
      <c r="T9" s="38">
        <v>44105</v>
      </c>
      <c r="U9" s="38">
        <v>44196</v>
      </c>
      <c r="V9" s="70">
        <v>2431</v>
      </c>
      <c r="W9" s="39">
        <f t="shared" si="0"/>
        <v>5163000</v>
      </c>
      <c r="X9" s="77" t="str">
        <f t="shared" si="1"/>
        <v>01/10/2020</v>
      </c>
      <c r="Y9" s="36"/>
      <c r="Z9" s="36"/>
      <c r="AA9" s="36"/>
      <c r="AB9" s="48"/>
      <c r="AC9" s="36"/>
      <c r="AD9" s="36"/>
      <c r="AE9" s="75">
        <f t="shared" si="2"/>
        <v>5163000</v>
      </c>
      <c r="AF9" s="49">
        <f t="shared" si="3"/>
        <v>44196</v>
      </c>
      <c r="AK9" s="41"/>
      <c r="AL9" s="41"/>
      <c r="AM9" s="41"/>
      <c r="AN9" s="41"/>
      <c r="AO9" s="41"/>
    </row>
    <row r="10" spans="1:41" x14ac:dyDescent="0.25">
      <c r="A10" s="42">
        <v>895</v>
      </c>
      <c r="B10" s="67" t="s">
        <v>478</v>
      </c>
      <c r="C10" s="43" t="s">
        <v>33</v>
      </c>
      <c r="D10" s="43" t="s">
        <v>41</v>
      </c>
      <c r="E10" s="44">
        <v>5163000</v>
      </c>
      <c r="F10" s="72">
        <v>211020105</v>
      </c>
      <c r="G10" s="45" t="s">
        <v>486</v>
      </c>
      <c r="H10" s="71">
        <v>44092</v>
      </c>
      <c r="I10" s="46">
        <v>5163000</v>
      </c>
      <c r="J10" s="37" t="s">
        <v>34</v>
      </c>
      <c r="K10" s="50">
        <v>1118560009</v>
      </c>
      <c r="L10" s="47" t="s">
        <v>391</v>
      </c>
      <c r="M10" s="34" t="s">
        <v>392</v>
      </c>
      <c r="N10" s="35">
        <v>3123308877</v>
      </c>
      <c r="O10" s="36">
        <v>79581162</v>
      </c>
      <c r="P10" s="43" t="s">
        <v>44</v>
      </c>
      <c r="Q10" s="37" t="s">
        <v>36</v>
      </c>
      <c r="R10" s="37" t="s">
        <v>37</v>
      </c>
      <c r="S10" s="37">
        <v>3</v>
      </c>
      <c r="T10" s="38">
        <v>44105</v>
      </c>
      <c r="U10" s="38">
        <v>44196</v>
      </c>
      <c r="V10" s="70">
        <v>2432</v>
      </c>
      <c r="W10" s="39">
        <f t="shared" si="0"/>
        <v>5163000</v>
      </c>
      <c r="X10" s="77" t="str">
        <f t="shared" si="1"/>
        <v>01/10/2020</v>
      </c>
      <c r="Y10" s="36"/>
      <c r="Z10" s="36"/>
      <c r="AA10" s="36"/>
      <c r="AB10" s="48"/>
      <c r="AC10" s="36"/>
      <c r="AD10" s="36"/>
      <c r="AE10" s="75">
        <f t="shared" si="2"/>
        <v>5163000</v>
      </c>
      <c r="AF10" s="49">
        <f t="shared" si="3"/>
        <v>44196</v>
      </c>
      <c r="AK10" s="41"/>
      <c r="AL10" s="41"/>
      <c r="AM10" s="41"/>
      <c r="AN10" s="41"/>
      <c r="AO10" s="41"/>
    </row>
    <row r="11" spans="1:41" x14ac:dyDescent="0.25">
      <c r="A11" s="42">
        <v>896</v>
      </c>
      <c r="B11" s="67" t="s">
        <v>478</v>
      </c>
      <c r="C11" s="43" t="s">
        <v>33</v>
      </c>
      <c r="D11" s="43" t="s">
        <v>41</v>
      </c>
      <c r="E11" s="44">
        <v>5163000</v>
      </c>
      <c r="F11" s="72">
        <v>211020105</v>
      </c>
      <c r="G11" s="45" t="s">
        <v>487</v>
      </c>
      <c r="H11" s="71">
        <v>44092</v>
      </c>
      <c r="I11" s="46">
        <v>5163000</v>
      </c>
      <c r="J11" s="37" t="s">
        <v>34</v>
      </c>
      <c r="K11" s="51">
        <v>1120354083</v>
      </c>
      <c r="L11" s="52" t="s">
        <v>49</v>
      </c>
      <c r="M11" s="53" t="s">
        <v>50</v>
      </c>
      <c r="N11" s="54">
        <v>3104039140</v>
      </c>
      <c r="O11" s="36">
        <v>79581162</v>
      </c>
      <c r="P11" s="43" t="s">
        <v>44</v>
      </c>
      <c r="Q11" s="37" t="s">
        <v>36</v>
      </c>
      <c r="R11" s="37" t="s">
        <v>37</v>
      </c>
      <c r="S11" s="37">
        <v>3</v>
      </c>
      <c r="T11" s="38">
        <v>44105</v>
      </c>
      <c r="U11" s="38">
        <v>44196</v>
      </c>
      <c r="V11" s="70">
        <v>2433</v>
      </c>
      <c r="W11" s="39">
        <f t="shared" si="0"/>
        <v>5163000</v>
      </c>
      <c r="X11" s="77" t="str">
        <f t="shared" si="1"/>
        <v>01/10/2020</v>
      </c>
      <c r="Y11" s="36"/>
      <c r="Z11" s="36"/>
      <c r="AA11" s="36"/>
      <c r="AB11" s="48"/>
      <c r="AC11" s="36"/>
      <c r="AD11" s="36"/>
      <c r="AE11" s="75">
        <f t="shared" si="2"/>
        <v>5163000</v>
      </c>
      <c r="AF11" s="49">
        <f t="shared" si="3"/>
        <v>44196</v>
      </c>
      <c r="AK11" s="41"/>
      <c r="AL11" s="41"/>
      <c r="AM11" s="41"/>
      <c r="AN11" s="41"/>
      <c r="AO11" s="41"/>
    </row>
    <row r="12" spans="1:41" x14ac:dyDescent="0.25">
      <c r="A12" s="42">
        <v>897</v>
      </c>
      <c r="B12" s="67" t="s">
        <v>478</v>
      </c>
      <c r="C12" s="43" t="s">
        <v>33</v>
      </c>
      <c r="D12" s="43" t="s">
        <v>41</v>
      </c>
      <c r="E12" s="44">
        <v>5163000</v>
      </c>
      <c r="F12" s="72">
        <v>211020105</v>
      </c>
      <c r="G12" s="45" t="s">
        <v>488</v>
      </c>
      <c r="H12" s="71">
        <v>44092</v>
      </c>
      <c r="I12" s="46">
        <v>5163000</v>
      </c>
      <c r="J12" s="37" t="s">
        <v>34</v>
      </c>
      <c r="K12" s="51">
        <v>1120562099</v>
      </c>
      <c r="L12" s="52" t="s">
        <v>51</v>
      </c>
      <c r="M12" s="53" t="s">
        <v>52</v>
      </c>
      <c r="N12" s="54">
        <v>3173763703</v>
      </c>
      <c r="O12" s="36">
        <v>79581162</v>
      </c>
      <c r="P12" s="43" t="s">
        <v>44</v>
      </c>
      <c r="Q12" s="37" t="s">
        <v>36</v>
      </c>
      <c r="R12" s="37" t="s">
        <v>37</v>
      </c>
      <c r="S12" s="37">
        <v>3</v>
      </c>
      <c r="T12" s="38">
        <v>44105</v>
      </c>
      <c r="U12" s="38">
        <v>44196</v>
      </c>
      <c r="V12" s="70">
        <v>2434</v>
      </c>
      <c r="W12" s="39">
        <f t="shared" si="0"/>
        <v>5163000</v>
      </c>
      <c r="X12" s="77" t="str">
        <f t="shared" si="1"/>
        <v>01/10/2020</v>
      </c>
      <c r="Y12" s="36"/>
      <c r="Z12" s="36"/>
      <c r="AA12" s="36"/>
      <c r="AB12" s="48"/>
      <c r="AC12" s="36"/>
      <c r="AD12" s="36"/>
      <c r="AE12" s="75">
        <f t="shared" si="2"/>
        <v>5163000</v>
      </c>
      <c r="AF12" s="49">
        <f t="shared" si="3"/>
        <v>44196</v>
      </c>
      <c r="AK12" s="41"/>
      <c r="AL12" s="41"/>
      <c r="AM12" s="41"/>
      <c r="AN12" s="41"/>
      <c r="AO12" s="41"/>
    </row>
    <row r="13" spans="1:41" x14ac:dyDescent="0.25">
      <c r="A13" s="42">
        <v>898</v>
      </c>
      <c r="B13" s="67" t="s">
        <v>478</v>
      </c>
      <c r="C13" s="43" t="s">
        <v>33</v>
      </c>
      <c r="D13" s="43" t="s">
        <v>41</v>
      </c>
      <c r="E13" s="44">
        <v>5163000</v>
      </c>
      <c r="F13" s="72">
        <v>211020105</v>
      </c>
      <c r="G13" s="45" t="s">
        <v>489</v>
      </c>
      <c r="H13" s="71">
        <v>44092</v>
      </c>
      <c r="I13" s="46">
        <v>5163000</v>
      </c>
      <c r="J13" s="37" t="s">
        <v>34</v>
      </c>
      <c r="K13" s="51">
        <v>1120566371</v>
      </c>
      <c r="L13" s="52" t="s">
        <v>81</v>
      </c>
      <c r="M13" s="53" t="s">
        <v>82</v>
      </c>
      <c r="N13" s="54">
        <v>3118871923</v>
      </c>
      <c r="O13" s="36">
        <v>79581162</v>
      </c>
      <c r="P13" s="43" t="s">
        <v>44</v>
      </c>
      <c r="Q13" s="37" t="s">
        <v>36</v>
      </c>
      <c r="R13" s="37" t="s">
        <v>37</v>
      </c>
      <c r="S13" s="37">
        <v>3</v>
      </c>
      <c r="T13" s="38">
        <v>44105</v>
      </c>
      <c r="U13" s="38">
        <v>44196</v>
      </c>
      <c r="V13" s="70">
        <v>2435</v>
      </c>
      <c r="W13" s="39">
        <f t="shared" si="0"/>
        <v>5163000</v>
      </c>
      <c r="X13" s="77" t="str">
        <f t="shared" si="1"/>
        <v>01/10/2020</v>
      </c>
      <c r="Y13" s="36"/>
      <c r="Z13" s="36"/>
      <c r="AA13" s="36"/>
      <c r="AB13" s="48"/>
      <c r="AC13" s="36"/>
      <c r="AD13" s="36"/>
      <c r="AE13" s="75">
        <f t="shared" si="2"/>
        <v>5163000</v>
      </c>
      <c r="AF13" s="49">
        <f t="shared" si="3"/>
        <v>44196</v>
      </c>
      <c r="AK13" s="41"/>
      <c r="AL13" s="41"/>
      <c r="AM13" s="41"/>
      <c r="AN13" s="41"/>
      <c r="AO13" s="41"/>
    </row>
    <row r="14" spans="1:41" x14ac:dyDescent="0.25">
      <c r="A14" s="42">
        <v>899</v>
      </c>
      <c r="B14" s="67" t="s">
        <v>478</v>
      </c>
      <c r="C14" s="43" t="s">
        <v>33</v>
      </c>
      <c r="D14" s="43" t="s">
        <v>41</v>
      </c>
      <c r="E14" s="44">
        <v>5163000</v>
      </c>
      <c r="F14" s="72">
        <v>211020105</v>
      </c>
      <c r="G14" s="45" t="s">
        <v>490</v>
      </c>
      <c r="H14" s="71">
        <v>44092</v>
      </c>
      <c r="I14" s="46">
        <v>5163000</v>
      </c>
      <c r="J14" s="37" t="s">
        <v>34</v>
      </c>
      <c r="K14" s="33">
        <v>1122236460</v>
      </c>
      <c r="L14" s="47" t="s">
        <v>121</v>
      </c>
      <c r="M14" s="34" t="s">
        <v>122</v>
      </c>
      <c r="N14" s="35">
        <v>3164307280</v>
      </c>
      <c r="O14" s="36">
        <v>79581162</v>
      </c>
      <c r="P14" s="43" t="s">
        <v>44</v>
      </c>
      <c r="Q14" s="37" t="s">
        <v>36</v>
      </c>
      <c r="R14" s="37" t="s">
        <v>37</v>
      </c>
      <c r="S14" s="37">
        <v>3</v>
      </c>
      <c r="T14" s="38">
        <v>44105</v>
      </c>
      <c r="U14" s="38">
        <v>44196</v>
      </c>
      <c r="V14" s="70">
        <v>2436</v>
      </c>
      <c r="W14" s="39">
        <f t="shared" si="0"/>
        <v>5163000</v>
      </c>
      <c r="X14" s="77" t="str">
        <f t="shared" si="1"/>
        <v>01/10/2020</v>
      </c>
      <c r="Y14" s="36"/>
      <c r="Z14" s="36"/>
      <c r="AA14" s="36"/>
      <c r="AB14" s="48"/>
      <c r="AC14" s="36"/>
      <c r="AD14" s="36"/>
      <c r="AE14" s="75">
        <f t="shared" si="2"/>
        <v>5163000</v>
      </c>
      <c r="AF14" s="49">
        <f t="shared" si="3"/>
        <v>44196</v>
      </c>
      <c r="AK14" s="41"/>
      <c r="AL14" s="41"/>
      <c r="AM14" s="41"/>
      <c r="AN14" s="41"/>
      <c r="AO14" s="41"/>
    </row>
    <row r="15" spans="1:41" x14ac:dyDescent="0.25">
      <c r="A15" s="42">
        <v>900</v>
      </c>
      <c r="B15" s="67" t="s">
        <v>478</v>
      </c>
      <c r="C15" s="43" t="s">
        <v>33</v>
      </c>
      <c r="D15" s="43" t="s">
        <v>41</v>
      </c>
      <c r="E15" s="44">
        <v>5163000</v>
      </c>
      <c r="F15" s="72">
        <v>211020105</v>
      </c>
      <c r="G15" s="45" t="s">
        <v>491</v>
      </c>
      <c r="H15" s="71">
        <v>44092</v>
      </c>
      <c r="I15" s="46">
        <v>5163000</v>
      </c>
      <c r="J15" s="37" t="s">
        <v>34</v>
      </c>
      <c r="K15" s="51">
        <v>1052400689</v>
      </c>
      <c r="L15" s="52" t="s">
        <v>85</v>
      </c>
      <c r="M15" s="53" t="s">
        <v>86</v>
      </c>
      <c r="N15" s="54">
        <v>3127904351</v>
      </c>
      <c r="O15" s="36">
        <v>79581162</v>
      </c>
      <c r="P15" s="43" t="s">
        <v>44</v>
      </c>
      <c r="Q15" s="37" t="s">
        <v>36</v>
      </c>
      <c r="R15" s="37" t="s">
        <v>37</v>
      </c>
      <c r="S15" s="37">
        <v>3</v>
      </c>
      <c r="T15" s="38">
        <v>44105</v>
      </c>
      <c r="U15" s="38">
        <v>44196</v>
      </c>
      <c r="V15" s="70">
        <v>2437</v>
      </c>
      <c r="W15" s="39">
        <f t="shared" si="0"/>
        <v>5163000</v>
      </c>
      <c r="X15" s="77" t="str">
        <f t="shared" si="1"/>
        <v>01/10/2020</v>
      </c>
      <c r="Y15" s="36"/>
      <c r="Z15" s="36"/>
      <c r="AA15" s="36"/>
      <c r="AB15" s="48"/>
      <c r="AC15" s="36"/>
      <c r="AD15" s="36"/>
      <c r="AE15" s="75">
        <f t="shared" si="2"/>
        <v>5163000</v>
      </c>
      <c r="AF15" s="49">
        <f t="shared" si="3"/>
        <v>44196</v>
      </c>
      <c r="AK15" s="41"/>
      <c r="AL15" s="41"/>
      <c r="AM15" s="41"/>
      <c r="AN15" s="41"/>
      <c r="AO15" s="41"/>
    </row>
    <row r="16" spans="1:41" x14ac:dyDescent="0.25">
      <c r="A16" s="42">
        <v>901</v>
      </c>
      <c r="B16" s="67" t="s">
        <v>478</v>
      </c>
      <c r="C16" s="43" t="s">
        <v>33</v>
      </c>
      <c r="D16" s="43" t="s">
        <v>41</v>
      </c>
      <c r="E16" s="44">
        <v>5163000</v>
      </c>
      <c r="F16" s="72">
        <v>211020105</v>
      </c>
      <c r="G16" s="45" t="s">
        <v>492</v>
      </c>
      <c r="H16" s="71">
        <v>44092</v>
      </c>
      <c r="I16" s="46">
        <v>5163000</v>
      </c>
      <c r="J16" s="37" t="s">
        <v>34</v>
      </c>
      <c r="K16" s="51">
        <v>1120577492</v>
      </c>
      <c r="L16" s="52" t="s">
        <v>75</v>
      </c>
      <c r="M16" s="53" t="s">
        <v>76</v>
      </c>
      <c r="N16" s="54">
        <v>3184317908</v>
      </c>
      <c r="O16" s="36">
        <v>79581162</v>
      </c>
      <c r="P16" s="43" t="s">
        <v>44</v>
      </c>
      <c r="Q16" s="37" t="s">
        <v>36</v>
      </c>
      <c r="R16" s="37" t="s">
        <v>37</v>
      </c>
      <c r="S16" s="37">
        <v>3</v>
      </c>
      <c r="T16" s="38">
        <v>44105</v>
      </c>
      <c r="U16" s="38">
        <v>44196</v>
      </c>
      <c r="V16" s="70">
        <v>2438</v>
      </c>
      <c r="W16" s="39">
        <f t="shared" si="0"/>
        <v>5163000</v>
      </c>
      <c r="X16" s="77" t="str">
        <f t="shared" si="1"/>
        <v>01/10/2020</v>
      </c>
      <c r="Y16" s="36"/>
      <c r="Z16" s="36"/>
      <c r="AA16" s="36"/>
      <c r="AB16" s="48"/>
      <c r="AC16" s="36"/>
      <c r="AD16" s="36"/>
      <c r="AE16" s="75">
        <f t="shared" si="2"/>
        <v>5163000</v>
      </c>
      <c r="AF16" s="49">
        <f t="shared" si="3"/>
        <v>44196</v>
      </c>
      <c r="AK16" s="41"/>
      <c r="AL16" s="41"/>
      <c r="AM16" s="41"/>
      <c r="AN16" s="41"/>
      <c r="AO16" s="41"/>
    </row>
    <row r="17" spans="1:41" x14ac:dyDescent="0.25">
      <c r="A17" s="42">
        <v>902</v>
      </c>
      <c r="B17" s="67" t="s">
        <v>478</v>
      </c>
      <c r="C17" s="43" t="s">
        <v>33</v>
      </c>
      <c r="D17" s="43" t="s">
        <v>41</v>
      </c>
      <c r="E17" s="44">
        <v>5163000</v>
      </c>
      <c r="F17" s="72">
        <v>211020105</v>
      </c>
      <c r="G17" s="45" t="s">
        <v>493</v>
      </c>
      <c r="H17" s="71">
        <v>44092</v>
      </c>
      <c r="I17" s="46">
        <v>5163000</v>
      </c>
      <c r="J17" s="37" t="s">
        <v>34</v>
      </c>
      <c r="K17" s="51">
        <v>1120580106</v>
      </c>
      <c r="L17" s="52" t="s">
        <v>69</v>
      </c>
      <c r="M17" s="53" t="s">
        <v>70</v>
      </c>
      <c r="N17" s="54">
        <v>3144284028</v>
      </c>
      <c r="O17" s="36">
        <v>79581162</v>
      </c>
      <c r="P17" s="43" t="s">
        <v>44</v>
      </c>
      <c r="Q17" s="37" t="s">
        <v>36</v>
      </c>
      <c r="R17" s="37" t="s">
        <v>37</v>
      </c>
      <c r="S17" s="37">
        <v>3</v>
      </c>
      <c r="T17" s="38">
        <v>44105</v>
      </c>
      <c r="U17" s="38">
        <v>44196</v>
      </c>
      <c r="V17" s="70">
        <v>2439</v>
      </c>
      <c r="W17" s="39">
        <f t="shared" si="0"/>
        <v>5163000</v>
      </c>
      <c r="X17" s="77" t="str">
        <f t="shared" si="1"/>
        <v>01/10/2020</v>
      </c>
      <c r="Y17" s="36"/>
      <c r="Z17" s="36"/>
      <c r="AA17" s="36"/>
      <c r="AB17" s="48"/>
      <c r="AC17" s="36"/>
      <c r="AD17" s="36"/>
      <c r="AE17" s="75">
        <f t="shared" si="2"/>
        <v>5163000</v>
      </c>
      <c r="AF17" s="49">
        <f t="shared" si="3"/>
        <v>44196</v>
      </c>
      <c r="AK17" s="41"/>
      <c r="AL17" s="41"/>
      <c r="AM17" s="41"/>
      <c r="AN17" s="41"/>
      <c r="AO17" s="41"/>
    </row>
    <row r="18" spans="1:41" x14ac:dyDescent="0.25">
      <c r="A18" s="42">
        <v>903</v>
      </c>
      <c r="B18" s="67" t="s">
        <v>478</v>
      </c>
      <c r="C18" s="43" t="s">
        <v>33</v>
      </c>
      <c r="D18" s="43" t="s">
        <v>41</v>
      </c>
      <c r="E18" s="44">
        <v>5163000</v>
      </c>
      <c r="F18" s="72">
        <v>211020105</v>
      </c>
      <c r="G18" s="45" t="s">
        <v>494</v>
      </c>
      <c r="H18" s="71">
        <v>44092</v>
      </c>
      <c r="I18" s="46">
        <v>5163000</v>
      </c>
      <c r="J18" s="37" t="s">
        <v>34</v>
      </c>
      <c r="K18" s="33">
        <v>1053335364</v>
      </c>
      <c r="L18" s="47" t="s">
        <v>155</v>
      </c>
      <c r="M18" s="34" t="s">
        <v>156</v>
      </c>
      <c r="N18" s="35">
        <v>3172620657</v>
      </c>
      <c r="O18" s="36">
        <v>79581162</v>
      </c>
      <c r="P18" s="43" t="s">
        <v>44</v>
      </c>
      <c r="Q18" s="37" t="s">
        <v>36</v>
      </c>
      <c r="R18" s="37" t="s">
        <v>37</v>
      </c>
      <c r="S18" s="37">
        <v>3</v>
      </c>
      <c r="T18" s="38">
        <v>44105</v>
      </c>
      <c r="U18" s="38">
        <v>44196</v>
      </c>
      <c r="V18" s="70">
        <v>2440</v>
      </c>
      <c r="W18" s="39">
        <f t="shared" si="0"/>
        <v>5163000</v>
      </c>
      <c r="X18" s="77" t="str">
        <f t="shared" si="1"/>
        <v>01/10/2020</v>
      </c>
      <c r="Y18" s="36"/>
      <c r="Z18" s="36"/>
      <c r="AA18" s="36"/>
      <c r="AB18" s="48"/>
      <c r="AC18" s="36"/>
      <c r="AD18" s="36"/>
      <c r="AE18" s="75">
        <f t="shared" si="2"/>
        <v>5163000</v>
      </c>
      <c r="AF18" s="49">
        <f t="shared" si="3"/>
        <v>44196</v>
      </c>
      <c r="AK18" s="41"/>
      <c r="AL18" s="41"/>
      <c r="AM18" s="41"/>
      <c r="AN18" s="41"/>
      <c r="AO18" s="41"/>
    </row>
    <row r="19" spans="1:41" x14ac:dyDescent="0.25">
      <c r="A19" s="42">
        <v>904</v>
      </c>
      <c r="B19" s="67" t="s">
        <v>478</v>
      </c>
      <c r="C19" s="43" t="s">
        <v>33</v>
      </c>
      <c r="D19" s="43" t="s">
        <v>41</v>
      </c>
      <c r="E19" s="44">
        <v>5163000</v>
      </c>
      <c r="F19" s="72">
        <v>211020105</v>
      </c>
      <c r="G19" s="45" t="s">
        <v>495</v>
      </c>
      <c r="H19" s="71">
        <v>44092</v>
      </c>
      <c r="I19" s="46">
        <v>5163000</v>
      </c>
      <c r="J19" s="37" t="s">
        <v>34</v>
      </c>
      <c r="K19" s="50">
        <v>1120582153</v>
      </c>
      <c r="L19" s="47" t="s">
        <v>310</v>
      </c>
      <c r="M19" s="34" t="s">
        <v>311</v>
      </c>
      <c r="N19" s="35">
        <v>3162462475</v>
      </c>
      <c r="O19" s="36">
        <v>79581162</v>
      </c>
      <c r="P19" s="43" t="s">
        <v>44</v>
      </c>
      <c r="Q19" s="37" t="s">
        <v>36</v>
      </c>
      <c r="R19" s="37" t="s">
        <v>37</v>
      </c>
      <c r="S19" s="37">
        <v>3</v>
      </c>
      <c r="T19" s="38">
        <v>44105</v>
      </c>
      <c r="U19" s="38">
        <v>44196</v>
      </c>
      <c r="V19" s="70">
        <v>2441</v>
      </c>
      <c r="W19" s="39">
        <f t="shared" si="0"/>
        <v>5163000</v>
      </c>
      <c r="X19" s="77" t="str">
        <f t="shared" si="1"/>
        <v>01/10/2020</v>
      </c>
      <c r="Y19" s="36"/>
      <c r="Z19" s="36"/>
      <c r="AA19" s="36"/>
      <c r="AB19" s="48"/>
      <c r="AC19" s="36"/>
      <c r="AD19" s="36"/>
      <c r="AE19" s="75">
        <f t="shared" si="2"/>
        <v>5163000</v>
      </c>
      <c r="AF19" s="49">
        <f t="shared" si="3"/>
        <v>44196</v>
      </c>
      <c r="AK19" s="41"/>
      <c r="AL19" s="41"/>
      <c r="AM19" s="41"/>
      <c r="AN19" s="41"/>
      <c r="AO19" s="41"/>
    </row>
    <row r="20" spans="1:41" x14ac:dyDescent="0.25">
      <c r="A20" s="42">
        <v>905</v>
      </c>
      <c r="B20" s="67" t="s">
        <v>478</v>
      </c>
      <c r="C20" s="43" t="s">
        <v>33</v>
      </c>
      <c r="D20" s="43" t="s">
        <v>41</v>
      </c>
      <c r="E20" s="44">
        <v>5163000</v>
      </c>
      <c r="F20" s="72">
        <v>211020105</v>
      </c>
      <c r="G20" s="45" t="s">
        <v>496</v>
      </c>
      <c r="H20" s="71">
        <v>44092</v>
      </c>
      <c r="I20" s="46">
        <v>5163000</v>
      </c>
      <c r="J20" s="37" t="s">
        <v>34</v>
      </c>
      <c r="K20" s="33">
        <v>1120562320</v>
      </c>
      <c r="L20" s="47" t="s">
        <v>308</v>
      </c>
      <c r="M20" s="34" t="s">
        <v>309</v>
      </c>
      <c r="N20" s="35">
        <v>3124140226</v>
      </c>
      <c r="O20" s="36">
        <v>79581162</v>
      </c>
      <c r="P20" s="43" t="s">
        <v>44</v>
      </c>
      <c r="Q20" s="37" t="s">
        <v>36</v>
      </c>
      <c r="R20" s="37" t="s">
        <v>37</v>
      </c>
      <c r="S20" s="37">
        <v>3</v>
      </c>
      <c r="T20" s="38">
        <v>44105</v>
      </c>
      <c r="U20" s="38">
        <v>44196</v>
      </c>
      <c r="V20" s="70">
        <v>2442</v>
      </c>
      <c r="W20" s="39">
        <f t="shared" si="0"/>
        <v>5163000</v>
      </c>
      <c r="X20" s="77" t="str">
        <f t="shared" si="1"/>
        <v>01/10/2020</v>
      </c>
      <c r="Y20" s="36"/>
      <c r="Z20" s="36"/>
      <c r="AA20" s="36"/>
      <c r="AB20" s="48"/>
      <c r="AC20" s="36"/>
      <c r="AD20" s="36"/>
      <c r="AE20" s="75">
        <f t="shared" si="2"/>
        <v>5163000</v>
      </c>
      <c r="AF20" s="49">
        <f t="shared" si="3"/>
        <v>44196</v>
      </c>
      <c r="AK20" s="41"/>
      <c r="AL20" s="41"/>
      <c r="AM20" s="41"/>
      <c r="AN20" s="41"/>
      <c r="AO20" s="41"/>
    </row>
    <row r="21" spans="1:41" x14ac:dyDescent="0.25">
      <c r="A21" s="42">
        <v>906</v>
      </c>
      <c r="B21" s="67" t="s">
        <v>478</v>
      </c>
      <c r="C21" s="43" t="s">
        <v>33</v>
      </c>
      <c r="D21" s="43" t="s">
        <v>41</v>
      </c>
      <c r="E21" s="44">
        <v>5163000</v>
      </c>
      <c r="F21" s="72">
        <v>211020105</v>
      </c>
      <c r="G21" s="45" t="s">
        <v>497</v>
      </c>
      <c r="H21" s="71">
        <v>44092</v>
      </c>
      <c r="I21" s="46">
        <v>5163000</v>
      </c>
      <c r="J21" s="37" t="s">
        <v>34</v>
      </c>
      <c r="K21" s="33">
        <v>1026580069</v>
      </c>
      <c r="L21" s="47" t="s">
        <v>99</v>
      </c>
      <c r="M21" s="34" t="s">
        <v>100</v>
      </c>
      <c r="N21" s="35">
        <v>3174710383</v>
      </c>
      <c r="O21" s="36">
        <v>79581162</v>
      </c>
      <c r="P21" s="43" t="s">
        <v>44</v>
      </c>
      <c r="Q21" s="37" t="s">
        <v>36</v>
      </c>
      <c r="R21" s="37" t="s">
        <v>37</v>
      </c>
      <c r="S21" s="37">
        <v>3</v>
      </c>
      <c r="T21" s="38">
        <v>44105</v>
      </c>
      <c r="U21" s="38">
        <v>44196</v>
      </c>
      <c r="V21" s="70">
        <v>2443</v>
      </c>
      <c r="W21" s="39">
        <f t="shared" si="0"/>
        <v>5163000</v>
      </c>
      <c r="X21" s="77" t="str">
        <f t="shared" si="1"/>
        <v>01/10/2020</v>
      </c>
      <c r="Y21" s="36"/>
      <c r="Z21" s="36"/>
      <c r="AA21" s="36"/>
      <c r="AB21" s="48"/>
      <c r="AC21" s="36"/>
      <c r="AD21" s="36"/>
      <c r="AE21" s="75">
        <f t="shared" si="2"/>
        <v>5163000</v>
      </c>
      <c r="AF21" s="49">
        <f t="shared" si="3"/>
        <v>44196</v>
      </c>
      <c r="AK21" s="41"/>
      <c r="AL21" s="41"/>
      <c r="AM21" s="41"/>
      <c r="AN21" s="41"/>
      <c r="AO21" s="41"/>
    </row>
    <row r="22" spans="1:41" x14ac:dyDescent="0.25">
      <c r="A22" s="42">
        <v>907</v>
      </c>
      <c r="B22" s="67" t="s">
        <v>478</v>
      </c>
      <c r="C22" s="43" t="s">
        <v>33</v>
      </c>
      <c r="D22" s="43" t="s">
        <v>41</v>
      </c>
      <c r="E22" s="44">
        <v>5163000</v>
      </c>
      <c r="F22" s="72">
        <v>211020105</v>
      </c>
      <c r="G22" s="45" t="s">
        <v>498</v>
      </c>
      <c r="H22" s="71">
        <v>44092</v>
      </c>
      <c r="I22" s="46">
        <v>5163000</v>
      </c>
      <c r="J22" s="37" t="s">
        <v>34</v>
      </c>
      <c r="K22" s="51">
        <v>41243433</v>
      </c>
      <c r="L22" s="52" t="s">
        <v>71</v>
      </c>
      <c r="M22" s="53" t="s">
        <v>72</v>
      </c>
      <c r="N22" s="54">
        <v>3176992471</v>
      </c>
      <c r="O22" s="36">
        <v>79581162</v>
      </c>
      <c r="P22" s="43" t="s">
        <v>44</v>
      </c>
      <c r="Q22" s="37" t="s">
        <v>36</v>
      </c>
      <c r="R22" s="37" t="s">
        <v>37</v>
      </c>
      <c r="S22" s="37">
        <v>3</v>
      </c>
      <c r="T22" s="38">
        <v>44105</v>
      </c>
      <c r="U22" s="38">
        <v>44196</v>
      </c>
      <c r="V22" s="70">
        <v>2444</v>
      </c>
      <c r="W22" s="39">
        <f t="shared" ref="W22:W85" si="4">E22</f>
        <v>5163000</v>
      </c>
      <c r="X22" s="77" t="str">
        <f t="shared" si="1"/>
        <v>01/10/2020</v>
      </c>
      <c r="Y22" s="36"/>
      <c r="Z22" s="36"/>
      <c r="AA22" s="36"/>
      <c r="AB22" s="48"/>
      <c r="AC22" s="36"/>
      <c r="AD22" s="36"/>
      <c r="AE22" s="75">
        <f t="shared" si="2"/>
        <v>5163000</v>
      </c>
      <c r="AF22" s="49">
        <f t="shared" si="3"/>
        <v>44196</v>
      </c>
      <c r="AK22" s="41"/>
      <c r="AL22" s="41"/>
      <c r="AM22" s="41"/>
      <c r="AN22" s="41"/>
      <c r="AO22" s="41"/>
    </row>
    <row r="23" spans="1:41" x14ac:dyDescent="0.25">
      <c r="A23" s="42">
        <v>908</v>
      </c>
      <c r="B23" s="67" t="s">
        <v>478</v>
      </c>
      <c r="C23" s="43" t="s">
        <v>33</v>
      </c>
      <c r="D23" s="43" t="s">
        <v>41</v>
      </c>
      <c r="E23" s="44">
        <v>5163000</v>
      </c>
      <c r="F23" s="72">
        <v>211020105</v>
      </c>
      <c r="G23" s="45" t="s">
        <v>499</v>
      </c>
      <c r="H23" s="71">
        <v>44092</v>
      </c>
      <c r="I23" s="46">
        <v>5163000</v>
      </c>
      <c r="J23" s="37" t="s">
        <v>34</v>
      </c>
      <c r="K23" s="51">
        <v>35530585</v>
      </c>
      <c r="L23" s="52" t="s">
        <v>83</v>
      </c>
      <c r="M23" s="53" t="s">
        <v>84</v>
      </c>
      <c r="N23" s="54">
        <v>3142820228</v>
      </c>
      <c r="O23" s="36">
        <v>79581162</v>
      </c>
      <c r="P23" s="43" t="s">
        <v>44</v>
      </c>
      <c r="Q23" s="37" t="s">
        <v>36</v>
      </c>
      <c r="R23" s="37" t="s">
        <v>37</v>
      </c>
      <c r="S23" s="37">
        <v>3</v>
      </c>
      <c r="T23" s="38">
        <v>44105</v>
      </c>
      <c r="U23" s="38">
        <v>44196</v>
      </c>
      <c r="V23" s="70">
        <v>2445</v>
      </c>
      <c r="W23" s="39">
        <f t="shared" si="4"/>
        <v>5163000</v>
      </c>
      <c r="X23" s="77" t="str">
        <f t="shared" si="1"/>
        <v>01/10/2020</v>
      </c>
      <c r="Y23" s="36"/>
      <c r="Z23" s="36"/>
      <c r="AA23" s="36"/>
      <c r="AB23" s="48"/>
      <c r="AC23" s="36"/>
      <c r="AD23" s="36"/>
      <c r="AE23" s="75">
        <f t="shared" si="2"/>
        <v>5163000</v>
      </c>
      <c r="AF23" s="49">
        <f t="shared" si="3"/>
        <v>44196</v>
      </c>
      <c r="AK23" s="41"/>
      <c r="AL23" s="41"/>
      <c r="AM23" s="41"/>
      <c r="AN23" s="41"/>
      <c r="AO23" s="41"/>
    </row>
    <row r="24" spans="1:41" x14ac:dyDescent="0.25">
      <c r="A24" s="42">
        <v>909</v>
      </c>
      <c r="B24" s="67" t="s">
        <v>478</v>
      </c>
      <c r="C24" s="43" t="s">
        <v>33</v>
      </c>
      <c r="D24" s="43" t="s">
        <v>41</v>
      </c>
      <c r="E24" s="44">
        <v>5163000</v>
      </c>
      <c r="F24" s="72">
        <v>211020105</v>
      </c>
      <c r="G24" s="45" t="s">
        <v>500</v>
      </c>
      <c r="H24" s="71">
        <v>44092</v>
      </c>
      <c r="I24" s="46">
        <v>5163000</v>
      </c>
      <c r="J24" s="37" t="s">
        <v>34</v>
      </c>
      <c r="K24" s="33">
        <v>41242059</v>
      </c>
      <c r="L24" s="47" t="s">
        <v>42</v>
      </c>
      <c r="M24" s="34" t="s">
        <v>43</v>
      </c>
      <c r="N24" s="35">
        <v>3112022302</v>
      </c>
      <c r="O24" s="36">
        <v>79581162</v>
      </c>
      <c r="P24" s="43" t="s">
        <v>44</v>
      </c>
      <c r="Q24" s="37" t="s">
        <v>36</v>
      </c>
      <c r="R24" s="37" t="s">
        <v>37</v>
      </c>
      <c r="S24" s="37">
        <v>3</v>
      </c>
      <c r="T24" s="38">
        <v>44105</v>
      </c>
      <c r="U24" s="38">
        <v>44196</v>
      </c>
      <c r="V24" s="70">
        <v>2446</v>
      </c>
      <c r="W24" s="39">
        <f t="shared" si="4"/>
        <v>5163000</v>
      </c>
      <c r="X24" s="77" t="str">
        <f t="shared" si="1"/>
        <v>01/10/2020</v>
      </c>
      <c r="Y24" s="36"/>
      <c r="Z24" s="36"/>
      <c r="AA24" s="36"/>
      <c r="AB24" s="48"/>
      <c r="AC24" s="36"/>
      <c r="AD24" s="36"/>
      <c r="AE24" s="75">
        <f t="shared" si="2"/>
        <v>5163000</v>
      </c>
      <c r="AF24" s="49">
        <f t="shared" si="3"/>
        <v>44196</v>
      </c>
      <c r="AK24" s="41"/>
      <c r="AL24" s="41"/>
      <c r="AM24" s="41"/>
      <c r="AN24" s="41"/>
      <c r="AO24" s="41"/>
    </row>
    <row r="25" spans="1:41" x14ac:dyDescent="0.25">
      <c r="A25" s="42">
        <v>910</v>
      </c>
      <c r="B25" s="67" t="s">
        <v>478</v>
      </c>
      <c r="C25" s="43" t="s">
        <v>33</v>
      </c>
      <c r="D25" s="43" t="s">
        <v>41</v>
      </c>
      <c r="E25" s="44">
        <v>5163000</v>
      </c>
      <c r="F25" s="72">
        <v>211020105</v>
      </c>
      <c r="G25" s="45" t="s">
        <v>501</v>
      </c>
      <c r="H25" s="71">
        <v>44092</v>
      </c>
      <c r="I25" s="46">
        <v>5163000</v>
      </c>
      <c r="J25" s="37" t="s">
        <v>34</v>
      </c>
      <c r="K25" s="33">
        <v>1120579419</v>
      </c>
      <c r="L25" s="47" t="s">
        <v>230</v>
      </c>
      <c r="M25" s="34" t="s">
        <v>231</v>
      </c>
      <c r="N25" s="35">
        <v>3155866415</v>
      </c>
      <c r="O25" s="36">
        <v>79581162</v>
      </c>
      <c r="P25" s="43" t="s">
        <v>44</v>
      </c>
      <c r="Q25" s="37" t="s">
        <v>36</v>
      </c>
      <c r="R25" s="37" t="s">
        <v>37</v>
      </c>
      <c r="S25" s="37">
        <v>3</v>
      </c>
      <c r="T25" s="38">
        <v>44105</v>
      </c>
      <c r="U25" s="38">
        <v>44196</v>
      </c>
      <c r="V25" s="70">
        <v>2447</v>
      </c>
      <c r="W25" s="39">
        <f t="shared" si="4"/>
        <v>5163000</v>
      </c>
      <c r="X25" s="77" t="str">
        <f t="shared" si="1"/>
        <v>01/10/2020</v>
      </c>
      <c r="Y25" s="36"/>
      <c r="Z25" s="36"/>
      <c r="AA25" s="36"/>
      <c r="AB25" s="48"/>
      <c r="AC25" s="36"/>
      <c r="AD25" s="36"/>
      <c r="AE25" s="75">
        <f t="shared" si="2"/>
        <v>5163000</v>
      </c>
      <c r="AF25" s="49">
        <f t="shared" si="3"/>
        <v>44196</v>
      </c>
      <c r="AK25" s="41"/>
      <c r="AL25" s="41"/>
      <c r="AM25" s="41"/>
      <c r="AN25" s="41"/>
      <c r="AO25" s="41"/>
    </row>
    <row r="26" spans="1:41" x14ac:dyDescent="0.25">
      <c r="A26" s="42">
        <v>911</v>
      </c>
      <c r="B26" s="67" t="s">
        <v>478</v>
      </c>
      <c r="C26" s="43" t="s">
        <v>33</v>
      </c>
      <c r="D26" s="43" t="s">
        <v>41</v>
      </c>
      <c r="E26" s="44">
        <v>5163000</v>
      </c>
      <c r="F26" s="72">
        <v>211020105</v>
      </c>
      <c r="G26" s="45" t="s">
        <v>502</v>
      </c>
      <c r="H26" s="71">
        <v>44092</v>
      </c>
      <c r="I26" s="46">
        <v>5163000</v>
      </c>
      <c r="J26" s="37" t="s">
        <v>34</v>
      </c>
      <c r="K26" s="50">
        <v>1120580511</v>
      </c>
      <c r="L26" s="47" t="s">
        <v>394</v>
      </c>
      <c r="M26" s="34" t="s">
        <v>395</v>
      </c>
      <c r="N26" s="35">
        <v>3187537212</v>
      </c>
      <c r="O26" s="36">
        <v>79581162</v>
      </c>
      <c r="P26" s="43" t="s">
        <v>44</v>
      </c>
      <c r="Q26" s="37" t="s">
        <v>36</v>
      </c>
      <c r="R26" s="37" t="s">
        <v>37</v>
      </c>
      <c r="S26" s="37">
        <v>3</v>
      </c>
      <c r="T26" s="38">
        <v>44105</v>
      </c>
      <c r="U26" s="38">
        <v>44196</v>
      </c>
      <c r="V26" s="70">
        <v>2448</v>
      </c>
      <c r="W26" s="39">
        <f t="shared" si="4"/>
        <v>5163000</v>
      </c>
      <c r="X26" s="77" t="str">
        <f t="shared" si="1"/>
        <v>01/10/2020</v>
      </c>
      <c r="Y26" s="36"/>
      <c r="Z26" s="36"/>
      <c r="AA26" s="36"/>
      <c r="AB26" s="48"/>
      <c r="AC26" s="36"/>
      <c r="AD26" s="36"/>
      <c r="AE26" s="75">
        <f t="shared" si="2"/>
        <v>5163000</v>
      </c>
      <c r="AF26" s="49">
        <f t="shared" si="3"/>
        <v>44196</v>
      </c>
    </row>
    <row r="27" spans="1:41" x14ac:dyDescent="0.25">
      <c r="A27" s="42">
        <v>912</v>
      </c>
      <c r="B27" s="67" t="s">
        <v>478</v>
      </c>
      <c r="C27" s="43" t="s">
        <v>33</v>
      </c>
      <c r="D27" s="43" t="s">
        <v>41</v>
      </c>
      <c r="E27" s="44">
        <v>5163000</v>
      </c>
      <c r="F27" s="72">
        <v>211020105</v>
      </c>
      <c r="G27" s="45" t="s">
        <v>503</v>
      </c>
      <c r="H27" s="71">
        <v>44092</v>
      </c>
      <c r="I27" s="46">
        <v>5163000</v>
      </c>
      <c r="J27" s="37" t="s">
        <v>34</v>
      </c>
      <c r="K27" s="33">
        <v>1120566321</v>
      </c>
      <c r="L27" s="47" t="s">
        <v>151</v>
      </c>
      <c r="M27" s="34" t="s">
        <v>152</v>
      </c>
      <c r="N27" s="35">
        <v>3219709249</v>
      </c>
      <c r="O27" s="36">
        <v>79581162</v>
      </c>
      <c r="P27" s="43" t="s">
        <v>44</v>
      </c>
      <c r="Q27" s="37" t="s">
        <v>36</v>
      </c>
      <c r="R27" s="37" t="s">
        <v>37</v>
      </c>
      <c r="S27" s="37">
        <v>3</v>
      </c>
      <c r="T27" s="38">
        <v>44105</v>
      </c>
      <c r="U27" s="38">
        <v>44196</v>
      </c>
      <c r="V27" s="70">
        <v>2449</v>
      </c>
      <c r="W27" s="39">
        <f t="shared" si="4"/>
        <v>5163000</v>
      </c>
      <c r="X27" s="77" t="str">
        <f t="shared" ref="X27:X90" si="5">B27</f>
        <v>01/10/2020</v>
      </c>
      <c r="Y27" s="36"/>
      <c r="Z27" s="36"/>
      <c r="AA27" s="36"/>
      <c r="AB27" s="48"/>
      <c r="AC27" s="36"/>
      <c r="AD27" s="36"/>
      <c r="AE27" s="75">
        <f t="shared" si="2"/>
        <v>5163000</v>
      </c>
      <c r="AF27" s="49">
        <f t="shared" si="3"/>
        <v>44196</v>
      </c>
    </row>
    <row r="28" spans="1:41" x14ac:dyDescent="0.25">
      <c r="A28" s="42">
        <v>913</v>
      </c>
      <c r="B28" s="67" t="s">
        <v>478</v>
      </c>
      <c r="C28" s="43" t="s">
        <v>33</v>
      </c>
      <c r="D28" s="43" t="s">
        <v>41</v>
      </c>
      <c r="E28" s="44">
        <v>5163000</v>
      </c>
      <c r="F28" s="72">
        <v>211020105</v>
      </c>
      <c r="G28" s="45" t="s">
        <v>504</v>
      </c>
      <c r="H28" s="71">
        <v>44092</v>
      </c>
      <c r="I28" s="46">
        <v>5163000</v>
      </c>
      <c r="J28" s="37" t="s">
        <v>34</v>
      </c>
      <c r="K28" s="33">
        <v>1120566473</v>
      </c>
      <c r="L28" s="47" t="s">
        <v>350</v>
      </c>
      <c r="M28" s="34" t="s">
        <v>351</v>
      </c>
      <c r="N28" s="35">
        <v>3117557142</v>
      </c>
      <c r="O28" s="36">
        <v>79581162</v>
      </c>
      <c r="P28" s="43" t="s">
        <v>44</v>
      </c>
      <c r="Q28" s="37" t="s">
        <v>36</v>
      </c>
      <c r="R28" s="37" t="s">
        <v>37</v>
      </c>
      <c r="S28" s="37">
        <v>3</v>
      </c>
      <c r="T28" s="38">
        <v>44105</v>
      </c>
      <c r="U28" s="38">
        <v>44196</v>
      </c>
      <c r="V28" s="70">
        <v>2450</v>
      </c>
      <c r="W28" s="39">
        <f t="shared" si="4"/>
        <v>5163000</v>
      </c>
      <c r="X28" s="77" t="str">
        <f t="shared" si="5"/>
        <v>01/10/2020</v>
      </c>
      <c r="Y28" s="36"/>
      <c r="Z28" s="36"/>
      <c r="AA28" s="36"/>
      <c r="AB28" s="48"/>
      <c r="AC28" s="36"/>
      <c r="AD28" s="36"/>
      <c r="AE28" s="75">
        <f t="shared" si="2"/>
        <v>5163000</v>
      </c>
      <c r="AF28" s="49">
        <f t="shared" si="3"/>
        <v>44196</v>
      </c>
    </row>
    <row r="29" spans="1:41" x14ac:dyDescent="0.25">
      <c r="A29" s="42">
        <v>914</v>
      </c>
      <c r="B29" s="67" t="s">
        <v>478</v>
      </c>
      <c r="C29" s="43" t="s">
        <v>33</v>
      </c>
      <c r="D29" s="43" t="s">
        <v>41</v>
      </c>
      <c r="E29" s="44">
        <v>5163000</v>
      </c>
      <c r="F29" s="72">
        <v>211020105</v>
      </c>
      <c r="G29" s="45" t="s">
        <v>505</v>
      </c>
      <c r="H29" s="71">
        <v>44092</v>
      </c>
      <c r="I29" s="46">
        <v>5163000</v>
      </c>
      <c r="J29" s="37" t="s">
        <v>34</v>
      </c>
      <c r="K29" s="33">
        <v>1120573284</v>
      </c>
      <c r="L29" s="47" t="s">
        <v>113</v>
      </c>
      <c r="M29" s="34" t="s">
        <v>114</v>
      </c>
      <c r="N29" s="35">
        <v>3122492233</v>
      </c>
      <c r="O29" s="36">
        <v>79581162</v>
      </c>
      <c r="P29" s="43" t="s">
        <v>44</v>
      </c>
      <c r="Q29" s="37" t="s">
        <v>36</v>
      </c>
      <c r="R29" s="37" t="s">
        <v>37</v>
      </c>
      <c r="S29" s="37">
        <v>3</v>
      </c>
      <c r="T29" s="38">
        <v>44105</v>
      </c>
      <c r="U29" s="38">
        <v>44196</v>
      </c>
      <c r="V29" s="70">
        <v>2451</v>
      </c>
      <c r="W29" s="39">
        <f t="shared" si="4"/>
        <v>5163000</v>
      </c>
      <c r="X29" s="77" t="str">
        <f t="shared" si="5"/>
        <v>01/10/2020</v>
      </c>
      <c r="Y29" s="36"/>
      <c r="Z29" s="36"/>
      <c r="AA29" s="36"/>
      <c r="AB29" s="48"/>
      <c r="AC29" s="36"/>
      <c r="AD29" s="36"/>
      <c r="AE29" s="75">
        <f t="shared" si="2"/>
        <v>5163000</v>
      </c>
      <c r="AF29" s="49">
        <f t="shared" si="3"/>
        <v>44196</v>
      </c>
    </row>
    <row r="30" spans="1:41" x14ac:dyDescent="0.25">
      <c r="A30" s="42">
        <v>915</v>
      </c>
      <c r="B30" s="67" t="s">
        <v>478</v>
      </c>
      <c r="C30" s="43" t="s">
        <v>33</v>
      </c>
      <c r="D30" s="43" t="s">
        <v>41</v>
      </c>
      <c r="E30" s="44">
        <v>5163000</v>
      </c>
      <c r="F30" s="72">
        <v>211020105</v>
      </c>
      <c r="G30" s="45" t="s">
        <v>506</v>
      </c>
      <c r="H30" s="71">
        <v>44092</v>
      </c>
      <c r="I30" s="46">
        <v>5163000</v>
      </c>
      <c r="J30" s="37" t="s">
        <v>34</v>
      </c>
      <c r="K30" s="33">
        <v>1120570598</v>
      </c>
      <c r="L30" s="47" t="s">
        <v>147</v>
      </c>
      <c r="M30" s="34" t="s">
        <v>148</v>
      </c>
      <c r="N30" s="35">
        <v>3127073428</v>
      </c>
      <c r="O30" s="36">
        <v>79581162</v>
      </c>
      <c r="P30" s="43" t="s">
        <v>44</v>
      </c>
      <c r="Q30" s="37" t="s">
        <v>36</v>
      </c>
      <c r="R30" s="37" t="s">
        <v>37</v>
      </c>
      <c r="S30" s="37">
        <v>3</v>
      </c>
      <c r="T30" s="38">
        <v>44105</v>
      </c>
      <c r="U30" s="38">
        <v>44196</v>
      </c>
      <c r="V30" s="70">
        <v>2452</v>
      </c>
      <c r="W30" s="39">
        <f t="shared" si="4"/>
        <v>5163000</v>
      </c>
      <c r="X30" s="77" t="str">
        <f t="shared" si="5"/>
        <v>01/10/2020</v>
      </c>
      <c r="Y30" s="37"/>
      <c r="Z30" s="37"/>
      <c r="AA30" s="37"/>
      <c r="AB30" s="48"/>
      <c r="AC30" s="37"/>
      <c r="AD30" s="37"/>
      <c r="AE30" s="75">
        <f t="shared" si="2"/>
        <v>5163000</v>
      </c>
      <c r="AF30" s="49">
        <f t="shared" si="3"/>
        <v>44196</v>
      </c>
      <c r="AN30" s="55"/>
      <c r="AO30" s="55"/>
    </row>
    <row r="31" spans="1:41" x14ac:dyDescent="0.25">
      <c r="A31" s="42">
        <v>916</v>
      </c>
      <c r="B31" s="67" t="s">
        <v>478</v>
      </c>
      <c r="C31" s="43" t="s">
        <v>33</v>
      </c>
      <c r="D31" s="43" t="s">
        <v>41</v>
      </c>
      <c r="E31" s="44">
        <v>5163000</v>
      </c>
      <c r="F31" s="72">
        <v>211020105</v>
      </c>
      <c r="G31" s="45" t="s">
        <v>507</v>
      </c>
      <c r="H31" s="71">
        <v>44092</v>
      </c>
      <c r="I31" s="46">
        <v>5163000</v>
      </c>
      <c r="J31" s="37" t="s">
        <v>34</v>
      </c>
      <c r="K31" s="33">
        <v>1120558418</v>
      </c>
      <c r="L31" s="47" t="s">
        <v>129</v>
      </c>
      <c r="M31" s="34" t="s">
        <v>130</v>
      </c>
      <c r="N31" s="35">
        <v>3117589638</v>
      </c>
      <c r="O31" s="36">
        <v>79581162</v>
      </c>
      <c r="P31" s="43" t="s">
        <v>44</v>
      </c>
      <c r="Q31" s="37" t="s">
        <v>36</v>
      </c>
      <c r="R31" s="37" t="s">
        <v>37</v>
      </c>
      <c r="S31" s="37">
        <v>3</v>
      </c>
      <c r="T31" s="38">
        <v>44105</v>
      </c>
      <c r="U31" s="38">
        <v>44196</v>
      </c>
      <c r="V31" s="70">
        <v>2453</v>
      </c>
      <c r="W31" s="39">
        <f t="shared" si="4"/>
        <v>5163000</v>
      </c>
      <c r="X31" s="77" t="str">
        <f t="shared" si="5"/>
        <v>01/10/2020</v>
      </c>
      <c r="Y31" s="36"/>
      <c r="Z31" s="36"/>
      <c r="AA31" s="36"/>
      <c r="AB31" s="48"/>
      <c r="AC31" s="36"/>
      <c r="AD31" s="36"/>
      <c r="AE31" s="75">
        <f t="shared" si="2"/>
        <v>5163000</v>
      </c>
      <c r="AF31" s="49">
        <f t="shared" si="3"/>
        <v>44196</v>
      </c>
    </row>
    <row r="32" spans="1:41" x14ac:dyDescent="0.25">
      <c r="A32" s="42">
        <v>917</v>
      </c>
      <c r="B32" s="67" t="s">
        <v>478</v>
      </c>
      <c r="C32" s="43" t="s">
        <v>33</v>
      </c>
      <c r="D32" s="43" t="s">
        <v>41</v>
      </c>
      <c r="E32" s="44">
        <v>5163000</v>
      </c>
      <c r="F32" s="72">
        <v>211020105</v>
      </c>
      <c r="G32" s="45" t="s">
        <v>508</v>
      </c>
      <c r="H32" s="71">
        <v>44092</v>
      </c>
      <c r="I32" s="46">
        <v>5163000</v>
      </c>
      <c r="J32" s="37" t="s">
        <v>34</v>
      </c>
      <c r="K32" s="33">
        <v>1007244150</v>
      </c>
      <c r="L32" s="47" t="s">
        <v>61</v>
      </c>
      <c r="M32" s="34" t="s">
        <v>62</v>
      </c>
      <c r="N32" s="35">
        <v>3192681444</v>
      </c>
      <c r="O32" s="36">
        <v>79581162</v>
      </c>
      <c r="P32" s="43" t="s">
        <v>44</v>
      </c>
      <c r="Q32" s="37" t="s">
        <v>36</v>
      </c>
      <c r="R32" s="37" t="s">
        <v>37</v>
      </c>
      <c r="S32" s="37">
        <v>3</v>
      </c>
      <c r="T32" s="38">
        <v>44105</v>
      </c>
      <c r="U32" s="38">
        <v>44196</v>
      </c>
      <c r="V32" s="70">
        <v>2454</v>
      </c>
      <c r="W32" s="39">
        <f t="shared" si="4"/>
        <v>5163000</v>
      </c>
      <c r="X32" s="77" t="str">
        <f t="shared" si="5"/>
        <v>01/10/2020</v>
      </c>
      <c r="Y32" s="36"/>
      <c r="Z32" s="36"/>
      <c r="AA32" s="36"/>
      <c r="AB32" s="48"/>
      <c r="AC32" s="36"/>
      <c r="AD32" s="36"/>
      <c r="AE32" s="75">
        <f t="shared" si="2"/>
        <v>5163000</v>
      </c>
      <c r="AF32" s="49">
        <f t="shared" si="3"/>
        <v>44196</v>
      </c>
    </row>
    <row r="33" spans="1:41" x14ac:dyDescent="0.25">
      <c r="A33" s="42">
        <v>918</v>
      </c>
      <c r="B33" s="67" t="s">
        <v>478</v>
      </c>
      <c r="C33" s="43" t="s">
        <v>33</v>
      </c>
      <c r="D33" s="43" t="s">
        <v>41</v>
      </c>
      <c r="E33" s="44">
        <v>5163000</v>
      </c>
      <c r="F33" s="72">
        <v>211020105</v>
      </c>
      <c r="G33" s="45" t="s">
        <v>509</v>
      </c>
      <c r="H33" s="71">
        <v>44092</v>
      </c>
      <c r="I33" s="46">
        <v>5163000</v>
      </c>
      <c r="J33" s="37" t="s">
        <v>34</v>
      </c>
      <c r="K33" s="50">
        <v>1120582665</v>
      </c>
      <c r="L33" s="47" t="s">
        <v>510</v>
      </c>
      <c r="M33" s="79" t="s">
        <v>511</v>
      </c>
      <c r="N33" s="35">
        <v>3204907197</v>
      </c>
      <c r="O33" s="36">
        <v>79581162</v>
      </c>
      <c r="P33" s="43" t="s">
        <v>44</v>
      </c>
      <c r="Q33" s="37" t="s">
        <v>36</v>
      </c>
      <c r="R33" s="37" t="s">
        <v>37</v>
      </c>
      <c r="S33" s="37">
        <v>3</v>
      </c>
      <c r="T33" s="38">
        <v>44105</v>
      </c>
      <c r="U33" s="38">
        <v>44196</v>
      </c>
      <c r="V33" s="70">
        <v>2455</v>
      </c>
      <c r="W33" s="39">
        <f t="shared" si="4"/>
        <v>5163000</v>
      </c>
      <c r="X33" s="77" t="str">
        <f t="shared" si="5"/>
        <v>01/10/2020</v>
      </c>
      <c r="Y33" s="36"/>
      <c r="Z33" s="36"/>
      <c r="AA33" s="36"/>
      <c r="AB33" s="48"/>
      <c r="AC33" s="36"/>
      <c r="AD33" s="36"/>
      <c r="AE33" s="75">
        <f t="shared" si="2"/>
        <v>5163000</v>
      </c>
      <c r="AF33" s="49">
        <f t="shared" si="3"/>
        <v>44196</v>
      </c>
    </row>
    <row r="34" spans="1:41" x14ac:dyDescent="0.25">
      <c r="A34" s="42">
        <v>919</v>
      </c>
      <c r="B34" s="67" t="s">
        <v>478</v>
      </c>
      <c r="C34" s="43" t="s">
        <v>33</v>
      </c>
      <c r="D34" s="43" t="s">
        <v>41</v>
      </c>
      <c r="E34" s="44">
        <v>5163000</v>
      </c>
      <c r="F34" s="72">
        <v>211020105</v>
      </c>
      <c r="G34" s="45" t="s">
        <v>512</v>
      </c>
      <c r="H34" s="71">
        <v>44092</v>
      </c>
      <c r="I34" s="46">
        <v>5163000</v>
      </c>
      <c r="J34" s="37" t="s">
        <v>34</v>
      </c>
      <c r="K34" s="33">
        <v>1110535852</v>
      </c>
      <c r="L34" s="47" t="s">
        <v>271</v>
      </c>
      <c r="M34" s="34" t="s">
        <v>272</v>
      </c>
      <c r="N34" s="35">
        <v>3106186690</v>
      </c>
      <c r="O34" s="36">
        <v>79581162</v>
      </c>
      <c r="P34" s="43" t="s">
        <v>44</v>
      </c>
      <c r="Q34" s="37" t="s">
        <v>36</v>
      </c>
      <c r="R34" s="37" t="s">
        <v>37</v>
      </c>
      <c r="S34" s="37">
        <v>3</v>
      </c>
      <c r="T34" s="38">
        <v>44105</v>
      </c>
      <c r="U34" s="38">
        <v>44196</v>
      </c>
      <c r="V34" s="70">
        <v>2456</v>
      </c>
      <c r="W34" s="39">
        <f t="shared" si="4"/>
        <v>5163000</v>
      </c>
      <c r="X34" s="77" t="str">
        <f t="shared" si="5"/>
        <v>01/10/2020</v>
      </c>
      <c r="Y34" s="36"/>
      <c r="Z34" s="36"/>
      <c r="AA34" s="36"/>
      <c r="AB34" s="48"/>
      <c r="AC34" s="36"/>
      <c r="AD34" s="36"/>
      <c r="AE34" s="75">
        <f t="shared" si="2"/>
        <v>5163000</v>
      </c>
      <c r="AF34" s="49">
        <f t="shared" si="3"/>
        <v>44196</v>
      </c>
    </row>
    <row r="35" spans="1:41" x14ac:dyDescent="0.25">
      <c r="A35" s="42">
        <v>920</v>
      </c>
      <c r="B35" s="67" t="s">
        <v>478</v>
      </c>
      <c r="C35" s="43" t="s">
        <v>33</v>
      </c>
      <c r="D35" s="43" t="s">
        <v>41</v>
      </c>
      <c r="E35" s="44">
        <v>5163000</v>
      </c>
      <c r="F35" s="72">
        <v>211020105</v>
      </c>
      <c r="G35" s="45" t="s">
        <v>513</v>
      </c>
      <c r="H35" s="71">
        <v>44092</v>
      </c>
      <c r="I35" s="46">
        <v>5163000</v>
      </c>
      <c r="J35" s="37" t="s">
        <v>34</v>
      </c>
      <c r="K35" s="50">
        <v>41243668</v>
      </c>
      <c r="L35" s="47" t="s">
        <v>514</v>
      </c>
      <c r="M35" s="79" t="s">
        <v>515</v>
      </c>
      <c r="N35" s="35">
        <v>3222513174</v>
      </c>
      <c r="O35" s="36">
        <v>79581162</v>
      </c>
      <c r="P35" s="43" t="s">
        <v>44</v>
      </c>
      <c r="Q35" s="37" t="s">
        <v>36</v>
      </c>
      <c r="R35" s="37" t="s">
        <v>37</v>
      </c>
      <c r="S35" s="37">
        <v>3</v>
      </c>
      <c r="T35" s="38">
        <v>44105</v>
      </c>
      <c r="U35" s="38">
        <v>44196</v>
      </c>
      <c r="V35" s="70">
        <v>2457</v>
      </c>
      <c r="W35" s="39">
        <f t="shared" si="4"/>
        <v>5163000</v>
      </c>
      <c r="X35" s="77" t="str">
        <f t="shared" si="5"/>
        <v>01/10/2020</v>
      </c>
      <c r="Y35" s="36"/>
      <c r="Z35" s="36"/>
      <c r="AA35" s="36"/>
      <c r="AB35" s="48"/>
      <c r="AC35" s="36"/>
      <c r="AD35" s="36"/>
      <c r="AE35" s="75">
        <f t="shared" si="2"/>
        <v>5163000</v>
      </c>
      <c r="AF35" s="49">
        <f t="shared" si="3"/>
        <v>44196</v>
      </c>
    </row>
    <row r="36" spans="1:41" x14ac:dyDescent="0.25">
      <c r="A36" s="42">
        <v>921</v>
      </c>
      <c r="B36" s="67" t="s">
        <v>478</v>
      </c>
      <c r="C36" s="43" t="s">
        <v>33</v>
      </c>
      <c r="D36" s="43" t="s">
        <v>41</v>
      </c>
      <c r="E36" s="44">
        <v>5163000</v>
      </c>
      <c r="F36" s="72">
        <v>211020105</v>
      </c>
      <c r="G36" s="45" t="s">
        <v>516</v>
      </c>
      <c r="H36" s="71">
        <v>44092</v>
      </c>
      <c r="I36" s="46">
        <v>5163000</v>
      </c>
      <c r="J36" s="37" t="s">
        <v>34</v>
      </c>
      <c r="K36" s="51">
        <v>1120579644</v>
      </c>
      <c r="L36" s="52" t="s">
        <v>45</v>
      </c>
      <c r="M36" s="53" t="s">
        <v>46</v>
      </c>
      <c r="N36" s="54">
        <v>3186903377</v>
      </c>
      <c r="O36" s="36">
        <v>79581162</v>
      </c>
      <c r="P36" s="43" t="s">
        <v>44</v>
      </c>
      <c r="Q36" s="37" t="s">
        <v>36</v>
      </c>
      <c r="R36" s="37" t="s">
        <v>37</v>
      </c>
      <c r="S36" s="37">
        <v>3</v>
      </c>
      <c r="T36" s="38">
        <v>44105</v>
      </c>
      <c r="U36" s="38">
        <v>44196</v>
      </c>
      <c r="V36" s="70">
        <v>2458</v>
      </c>
      <c r="W36" s="39">
        <f t="shared" si="4"/>
        <v>5163000</v>
      </c>
      <c r="X36" s="77" t="str">
        <f t="shared" si="5"/>
        <v>01/10/2020</v>
      </c>
      <c r="Y36" s="36"/>
      <c r="Z36" s="36"/>
      <c r="AA36" s="36"/>
      <c r="AB36" s="48"/>
      <c r="AC36" s="36"/>
      <c r="AD36" s="36"/>
      <c r="AE36" s="75">
        <f t="shared" si="2"/>
        <v>5163000</v>
      </c>
      <c r="AF36" s="49">
        <f t="shared" si="3"/>
        <v>44196</v>
      </c>
    </row>
    <row r="37" spans="1:41" x14ac:dyDescent="0.25">
      <c r="A37" s="42">
        <v>922</v>
      </c>
      <c r="B37" s="67" t="s">
        <v>478</v>
      </c>
      <c r="C37" s="43" t="s">
        <v>33</v>
      </c>
      <c r="D37" s="43" t="s">
        <v>41</v>
      </c>
      <c r="E37" s="44">
        <v>5163000</v>
      </c>
      <c r="F37" s="72">
        <v>211020105</v>
      </c>
      <c r="G37" s="45" t="s">
        <v>517</v>
      </c>
      <c r="H37" s="71">
        <v>44092</v>
      </c>
      <c r="I37" s="46">
        <v>5163000</v>
      </c>
      <c r="J37" s="37" t="s">
        <v>34</v>
      </c>
      <c r="K37" s="51">
        <v>1077849533</v>
      </c>
      <c r="L37" s="52" t="s">
        <v>91</v>
      </c>
      <c r="M37" s="53" t="s">
        <v>92</v>
      </c>
      <c r="N37" s="54">
        <v>3102774400</v>
      </c>
      <c r="O37" s="36">
        <v>79581162</v>
      </c>
      <c r="P37" s="43" t="s">
        <v>44</v>
      </c>
      <c r="Q37" s="37" t="s">
        <v>36</v>
      </c>
      <c r="R37" s="37" t="s">
        <v>37</v>
      </c>
      <c r="S37" s="37">
        <v>3</v>
      </c>
      <c r="T37" s="38">
        <v>44105</v>
      </c>
      <c r="U37" s="38">
        <v>44196</v>
      </c>
      <c r="V37" s="70">
        <v>2459</v>
      </c>
      <c r="W37" s="39">
        <f t="shared" si="4"/>
        <v>5163000</v>
      </c>
      <c r="X37" s="77" t="str">
        <f t="shared" si="5"/>
        <v>01/10/2020</v>
      </c>
      <c r="Y37" s="36"/>
      <c r="Z37" s="36"/>
      <c r="AA37" s="36"/>
      <c r="AB37" s="48"/>
      <c r="AC37" s="36"/>
      <c r="AD37" s="36"/>
      <c r="AE37" s="75">
        <f t="shared" si="2"/>
        <v>5163000</v>
      </c>
      <c r="AF37" s="49">
        <f t="shared" si="3"/>
        <v>44196</v>
      </c>
    </row>
    <row r="38" spans="1:41" x14ac:dyDescent="0.25">
      <c r="A38" s="42">
        <v>923</v>
      </c>
      <c r="B38" s="67" t="s">
        <v>478</v>
      </c>
      <c r="C38" s="43" t="s">
        <v>33</v>
      </c>
      <c r="D38" s="43" t="s">
        <v>41</v>
      </c>
      <c r="E38" s="44">
        <v>5163000</v>
      </c>
      <c r="F38" s="72">
        <v>211020105</v>
      </c>
      <c r="G38" s="45" t="s">
        <v>518</v>
      </c>
      <c r="H38" s="71">
        <v>44092</v>
      </c>
      <c r="I38" s="46">
        <v>5163000</v>
      </c>
      <c r="J38" s="37" t="s">
        <v>34</v>
      </c>
      <c r="K38" s="33">
        <v>1120563079</v>
      </c>
      <c r="L38" s="47" t="s">
        <v>109</v>
      </c>
      <c r="M38" s="34" t="s">
        <v>110</v>
      </c>
      <c r="N38" s="35">
        <v>3174229743</v>
      </c>
      <c r="O38" s="36">
        <v>79581162</v>
      </c>
      <c r="P38" s="43" t="s">
        <v>44</v>
      </c>
      <c r="Q38" s="37" t="s">
        <v>36</v>
      </c>
      <c r="R38" s="37" t="s">
        <v>37</v>
      </c>
      <c r="S38" s="37">
        <v>3</v>
      </c>
      <c r="T38" s="38">
        <v>44105</v>
      </c>
      <c r="U38" s="38">
        <v>44196</v>
      </c>
      <c r="V38" s="70">
        <v>2460</v>
      </c>
      <c r="W38" s="39">
        <f t="shared" si="4"/>
        <v>5163000</v>
      </c>
      <c r="X38" s="77" t="str">
        <f t="shared" si="5"/>
        <v>01/10/2020</v>
      </c>
      <c r="Y38" s="36"/>
      <c r="Z38" s="36"/>
      <c r="AA38" s="36"/>
      <c r="AB38" s="48"/>
      <c r="AC38" s="36"/>
      <c r="AD38" s="36"/>
      <c r="AE38" s="75">
        <f t="shared" si="2"/>
        <v>5163000</v>
      </c>
      <c r="AF38" s="49">
        <f t="shared" si="3"/>
        <v>44196</v>
      </c>
    </row>
    <row r="39" spans="1:41" x14ac:dyDescent="0.25">
      <c r="A39" s="42">
        <v>924</v>
      </c>
      <c r="B39" s="67" t="s">
        <v>478</v>
      </c>
      <c r="C39" s="43" t="s">
        <v>33</v>
      </c>
      <c r="D39" s="43" t="s">
        <v>41</v>
      </c>
      <c r="E39" s="44">
        <v>5163000</v>
      </c>
      <c r="F39" s="72">
        <v>211020105</v>
      </c>
      <c r="G39" s="45" t="s">
        <v>519</v>
      </c>
      <c r="H39" s="71">
        <v>44092</v>
      </c>
      <c r="I39" s="46">
        <v>5163000</v>
      </c>
      <c r="J39" s="37" t="s">
        <v>34</v>
      </c>
      <c r="K39" s="51">
        <v>1120579950</v>
      </c>
      <c r="L39" s="52" t="s">
        <v>95</v>
      </c>
      <c r="M39" s="53" t="s">
        <v>96</v>
      </c>
      <c r="N39" s="54">
        <v>3162271639</v>
      </c>
      <c r="O39" s="36">
        <v>79581162</v>
      </c>
      <c r="P39" s="43" t="s">
        <v>44</v>
      </c>
      <c r="Q39" s="37" t="s">
        <v>36</v>
      </c>
      <c r="R39" s="37" t="s">
        <v>37</v>
      </c>
      <c r="S39" s="37">
        <v>3</v>
      </c>
      <c r="T39" s="38">
        <v>44105</v>
      </c>
      <c r="U39" s="38">
        <v>44196</v>
      </c>
      <c r="V39" s="70">
        <v>2461</v>
      </c>
      <c r="W39" s="39">
        <f t="shared" si="4"/>
        <v>5163000</v>
      </c>
      <c r="X39" s="77" t="str">
        <f t="shared" si="5"/>
        <v>01/10/2020</v>
      </c>
      <c r="Y39" s="36"/>
      <c r="Z39" s="36"/>
      <c r="AA39" s="36"/>
      <c r="AB39" s="48"/>
      <c r="AC39" s="36"/>
      <c r="AD39" s="36"/>
      <c r="AE39" s="75">
        <f t="shared" si="2"/>
        <v>5163000</v>
      </c>
      <c r="AF39" s="49">
        <f t="shared" si="3"/>
        <v>44196</v>
      </c>
    </row>
    <row r="40" spans="1:41" x14ac:dyDescent="0.25">
      <c r="A40" s="42">
        <v>925</v>
      </c>
      <c r="B40" s="67" t="s">
        <v>478</v>
      </c>
      <c r="C40" s="43" t="s">
        <v>33</v>
      </c>
      <c r="D40" s="43" t="s">
        <v>41</v>
      </c>
      <c r="E40" s="44">
        <v>5163000</v>
      </c>
      <c r="F40" s="72">
        <v>211020105</v>
      </c>
      <c r="G40" s="45" t="s">
        <v>520</v>
      </c>
      <c r="H40" s="71">
        <v>44092</v>
      </c>
      <c r="I40" s="46">
        <v>5163000</v>
      </c>
      <c r="J40" s="37" t="s">
        <v>34</v>
      </c>
      <c r="K40" s="33">
        <v>1120565989</v>
      </c>
      <c r="L40" s="47" t="s">
        <v>119</v>
      </c>
      <c r="M40" s="34" t="s">
        <v>120</v>
      </c>
      <c r="N40" s="35">
        <v>3163267401</v>
      </c>
      <c r="O40" s="36">
        <v>79581162</v>
      </c>
      <c r="P40" s="43" t="s">
        <v>44</v>
      </c>
      <c r="Q40" s="37" t="s">
        <v>36</v>
      </c>
      <c r="R40" s="37" t="s">
        <v>37</v>
      </c>
      <c r="S40" s="37">
        <v>3</v>
      </c>
      <c r="T40" s="38">
        <v>44105</v>
      </c>
      <c r="U40" s="38">
        <v>44196</v>
      </c>
      <c r="V40" s="70">
        <v>2462</v>
      </c>
      <c r="W40" s="39">
        <f t="shared" si="4"/>
        <v>5163000</v>
      </c>
      <c r="X40" s="77" t="str">
        <f t="shared" si="5"/>
        <v>01/10/2020</v>
      </c>
      <c r="Y40" s="36"/>
      <c r="Z40" s="36"/>
      <c r="AA40" s="36"/>
      <c r="AB40" s="48"/>
      <c r="AC40" s="36"/>
      <c r="AD40" s="36"/>
      <c r="AE40" s="75">
        <f t="shared" si="2"/>
        <v>5163000</v>
      </c>
      <c r="AF40" s="49">
        <f t="shared" si="3"/>
        <v>44196</v>
      </c>
    </row>
    <row r="41" spans="1:41" x14ac:dyDescent="0.25">
      <c r="A41" s="42">
        <v>926</v>
      </c>
      <c r="B41" s="67" t="s">
        <v>478</v>
      </c>
      <c r="C41" s="43" t="s">
        <v>33</v>
      </c>
      <c r="D41" s="43" t="s">
        <v>41</v>
      </c>
      <c r="E41" s="44">
        <v>5163000</v>
      </c>
      <c r="F41" s="72">
        <v>211020105</v>
      </c>
      <c r="G41" s="45" t="s">
        <v>521</v>
      </c>
      <c r="H41" s="71">
        <v>44092</v>
      </c>
      <c r="I41" s="46">
        <v>5163000</v>
      </c>
      <c r="J41" s="37" t="s">
        <v>34</v>
      </c>
      <c r="K41" s="33">
        <v>1099961768</v>
      </c>
      <c r="L41" s="47" t="s">
        <v>135</v>
      </c>
      <c r="M41" s="34" t="s">
        <v>136</v>
      </c>
      <c r="N41" s="35">
        <v>3005034963</v>
      </c>
      <c r="O41" s="36">
        <v>79581162</v>
      </c>
      <c r="P41" s="43" t="s">
        <v>44</v>
      </c>
      <c r="Q41" s="37" t="s">
        <v>36</v>
      </c>
      <c r="R41" s="37" t="s">
        <v>37</v>
      </c>
      <c r="S41" s="37">
        <v>3</v>
      </c>
      <c r="T41" s="38">
        <v>44105</v>
      </c>
      <c r="U41" s="38">
        <v>44196</v>
      </c>
      <c r="V41" s="70">
        <v>2463</v>
      </c>
      <c r="W41" s="39">
        <f t="shared" si="4"/>
        <v>5163000</v>
      </c>
      <c r="X41" s="77" t="str">
        <f t="shared" si="5"/>
        <v>01/10/2020</v>
      </c>
      <c r="Y41" s="36"/>
      <c r="Z41" s="36"/>
      <c r="AA41" s="36"/>
      <c r="AB41" s="48"/>
      <c r="AC41" s="36"/>
      <c r="AD41" s="36"/>
      <c r="AE41" s="75">
        <f t="shared" si="2"/>
        <v>5163000</v>
      </c>
      <c r="AF41" s="49">
        <f t="shared" si="3"/>
        <v>44196</v>
      </c>
    </row>
    <row r="42" spans="1:41" x14ac:dyDescent="0.25">
      <c r="A42" s="42">
        <v>927</v>
      </c>
      <c r="B42" s="67" t="s">
        <v>478</v>
      </c>
      <c r="C42" s="43" t="s">
        <v>33</v>
      </c>
      <c r="D42" s="43" t="s">
        <v>195</v>
      </c>
      <c r="E42" s="44">
        <v>3753000</v>
      </c>
      <c r="F42" s="72">
        <v>211020205</v>
      </c>
      <c r="G42" s="45" t="s">
        <v>522</v>
      </c>
      <c r="H42" s="71">
        <v>44102</v>
      </c>
      <c r="I42" s="46">
        <v>3753000</v>
      </c>
      <c r="J42" s="37" t="s">
        <v>34</v>
      </c>
      <c r="K42" s="33">
        <v>66986059</v>
      </c>
      <c r="L42" s="47" t="s">
        <v>523</v>
      </c>
      <c r="M42" s="79" t="s">
        <v>524</v>
      </c>
      <c r="N42" s="35">
        <v>3219526705</v>
      </c>
      <c r="O42" s="36">
        <v>41214973</v>
      </c>
      <c r="P42" s="43" t="s">
        <v>347</v>
      </c>
      <c r="Q42" s="37" t="s">
        <v>36</v>
      </c>
      <c r="R42" s="37" t="s">
        <v>37</v>
      </c>
      <c r="S42" s="37">
        <v>3</v>
      </c>
      <c r="T42" s="38">
        <v>44105</v>
      </c>
      <c r="U42" s="38">
        <v>44196</v>
      </c>
      <c r="V42" s="70">
        <v>2464</v>
      </c>
      <c r="W42" s="39">
        <f t="shared" si="4"/>
        <v>3753000</v>
      </c>
      <c r="X42" s="77" t="str">
        <f t="shared" si="5"/>
        <v>01/10/2020</v>
      </c>
      <c r="Y42" s="36"/>
      <c r="Z42" s="36"/>
      <c r="AA42" s="36"/>
      <c r="AB42" s="48"/>
      <c r="AC42" s="36"/>
      <c r="AD42" s="36"/>
      <c r="AE42" s="75">
        <f t="shared" si="2"/>
        <v>3753000</v>
      </c>
      <c r="AF42" s="49">
        <f t="shared" si="3"/>
        <v>44196</v>
      </c>
      <c r="AK42" s="41"/>
      <c r="AL42" s="41"/>
      <c r="AM42" s="41"/>
      <c r="AN42" s="41"/>
      <c r="AO42" s="41"/>
    </row>
    <row r="43" spans="1:41" x14ac:dyDescent="0.25">
      <c r="A43" s="42">
        <v>928</v>
      </c>
      <c r="B43" s="67" t="s">
        <v>478</v>
      </c>
      <c r="C43" s="43" t="s">
        <v>33</v>
      </c>
      <c r="D43" s="43" t="s">
        <v>41</v>
      </c>
      <c r="E43" s="44">
        <v>5163000</v>
      </c>
      <c r="F43" s="72">
        <v>211020105</v>
      </c>
      <c r="G43" s="45" t="s">
        <v>525</v>
      </c>
      <c r="H43" s="71">
        <v>44092</v>
      </c>
      <c r="I43" s="46">
        <v>5163000</v>
      </c>
      <c r="J43" s="37" t="s">
        <v>34</v>
      </c>
      <c r="K43" s="33">
        <v>1120565198</v>
      </c>
      <c r="L43" s="47" t="s">
        <v>59</v>
      </c>
      <c r="M43" s="34" t="s">
        <v>60</v>
      </c>
      <c r="N43" s="35">
        <v>3176419276</v>
      </c>
      <c r="O43" s="36">
        <v>79581162</v>
      </c>
      <c r="P43" s="43" t="s">
        <v>44</v>
      </c>
      <c r="Q43" s="37" t="s">
        <v>36</v>
      </c>
      <c r="R43" s="37" t="s">
        <v>37</v>
      </c>
      <c r="S43" s="37">
        <v>3</v>
      </c>
      <c r="T43" s="38">
        <v>44105</v>
      </c>
      <c r="U43" s="38">
        <v>44196</v>
      </c>
      <c r="V43" s="70">
        <v>2465</v>
      </c>
      <c r="W43" s="39">
        <f t="shared" si="4"/>
        <v>5163000</v>
      </c>
      <c r="X43" s="77" t="str">
        <f t="shared" si="5"/>
        <v>01/10/2020</v>
      </c>
      <c r="Y43" s="36"/>
      <c r="Z43" s="36"/>
      <c r="AA43" s="36"/>
      <c r="AB43" s="48"/>
      <c r="AC43" s="36"/>
      <c r="AD43" s="36"/>
      <c r="AE43" s="75">
        <f t="shared" si="2"/>
        <v>5163000</v>
      </c>
      <c r="AF43" s="49">
        <f t="shared" si="3"/>
        <v>44196</v>
      </c>
      <c r="AK43" s="41"/>
      <c r="AL43" s="41"/>
      <c r="AM43" s="41"/>
      <c r="AN43" s="41"/>
      <c r="AO43" s="41"/>
    </row>
    <row r="44" spans="1:41" x14ac:dyDescent="0.25">
      <c r="A44" s="42">
        <v>929</v>
      </c>
      <c r="B44" s="67" t="s">
        <v>478</v>
      </c>
      <c r="C44" s="43" t="s">
        <v>33</v>
      </c>
      <c r="D44" s="43" t="s">
        <v>41</v>
      </c>
      <c r="E44" s="44">
        <v>5163000</v>
      </c>
      <c r="F44" s="72">
        <v>211020105</v>
      </c>
      <c r="G44" s="45" t="s">
        <v>526</v>
      </c>
      <c r="H44" s="71">
        <v>44092</v>
      </c>
      <c r="I44" s="46">
        <v>5163000</v>
      </c>
      <c r="J44" s="37" t="s">
        <v>34</v>
      </c>
      <c r="K44" s="33">
        <v>1120571049</v>
      </c>
      <c r="L44" s="47" t="s">
        <v>348</v>
      </c>
      <c r="M44" s="34" t="s">
        <v>349</v>
      </c>
      <c r="N44" s="35">
        <v>3184476498</v>
      </c>
      <c r="O44" s="36">
        <v>79581162</v>
      </c>
      <c r="P44" s="43" t="s">
        <v>44</v>
      </c>
      <c r="Q44" s="37" t="s">
        <v>36</v>
      </c>
      <c r="R44" s="37" t="s">
        <v>37</v>
      </c>
      <c r="S44" s="37">
        <v>3</v>
      </c>
      <c r="T44" s="38">
        <v>44105</v>
      </c>
      <c r="U44" s="38">
        <v>44196</v>
      </c>
      <c r="V44" s="70">
        <v>2466</v>
      </c>
      <c r="W44" s="39">
        <f t="shared" si="4"/>
        <v>5163000</v>
      </c>
      <c r="X44" s="77" t="str">
        <f t="shared" si="5"/>
        <v>01/10/2020</v>
      </c>
      <c r="Y44" s="36"/>
      <c r="Z44" s="36"/>
      <c r="AA44" s="36"/>
      <c r="AB44" s="48"/>
      <c r="AC44" s="36"/>
      <c r="AD44" s="36"/>
      <c r="AE44" s="75">
        <f t="shared" si="2"/>
        <v>5163000</v>
      </c>
      <c r="AF44" s="49">
        <f t="shared" si="3"/>
        <v>44196</v>
      </c>
      <c r="AK44" s="41"/>
      <c r="AL44" s="41"/>
      <c r="AM44" s="41"/>
      <c r="AN44" s="41"/>
      <c r="AO44" s="41"/>
    </row>
    <row r="45" spans="1:41" x14ac:dyDescent="0.25">
      <c r="A45" s="42">
        <v>930</v>
      </c>
      <c r="B45" s="67" t="s">
        <v>478</v>
      </c>
      <c r="C45" s="43" t="s">
        <v>33</v>
      </c>
      <c r="D45" s="43" t="s">
        <v>41</v>
      </c>
      <c r="E45" s="44">
        <v>5163000</v>
      </c>
      <c r="F45" s="72">
        <v>211020105</v>
      </c>
      <c r="G45" s="45" t="s">
        <v>527</v>
      </c>
      <c r="H45" s="71">
        <v>44092</v>
      </c>
      <c r="I45" s="46">
        <v>5163000</v>
      </c>
      <c r="J45" s="37" t="s">
        <v>34</v>
      </c>
      <c r="K45" s="33">
        <v>1120565544</v>
      </c>
      <c r="L45" s="47" t="s">
        <v>153</v>
      </c>
      <c r="M45" s="34" t="s">
        <v>154</v>
      </c>
      <c r="N45" s="35">
        <v>3173454222</v>
      </c>
      <c r="O45" s="36">
        <v>79581162</v>
      </c>
      <c r="P45" s="43" t="s">
        <v>44</v>
      </c>
      <c r="Q45" s="37" t="s">
        <v>36</v>
      </c>
      <c r="R45" s="37" t="s">
        <v>37</v>
      </c>
      <c r="S45" s="37">
        <v>3</v>
      </c>
      <c r="T45" s="38">
        <v>44105</v>
      </c>
      <c r="U45" s="38">
        <v>44196</v>
      </c>
      <c r="V45" s="70">
        <v>2467</v>
      </c>
      <c r="W45" s="39">
        <f t="shared" si="4"/>
        <v>5163000</v>
      </c>
      <c r="X45" s="77" t="str">
        <f t="shared" si="5"/>
        <v>01/10/2020</v>
      </c>
      <c r="Y45" s="36"/>
      <c r="Z45" s="36"/>
      <c r="AA45" s="36"/>
      <c r="AB45" s="48"/>
      <c r="AC45" s="36"/>
      <c r="AD45" s="36"/>
      <c r="AE45" s="75">
        <f t="shared" si="2"/>
        <v>5163000</v>
      </c>
      <c r="AF45" s="49">
        <f t="shared" si="3"/>
        <v>44196</v>
      </c>
      <c r="AK45" s="41"/>
      <c r="AL45" s="41"/>
      <c r="AM45" s="41"/>
      <c r="AN45" s="41"/>
      <c r="AO45" s="41"/>
    </row>
    <row r="46" spans="1:41" x14ac:dyDescent="0.25">
      <c r="A46" s="42">
        <v>931</v>
      </c>
      <c r="B46" s="67" t="s">
        <v>478</v>
      </c>
      <c r="C46" s="43" t="s">
        <v>33</v>
      </c>
      <c r="D46" s="43" t="s">
        <v>41</v>
      </c>
      <c r="E46" s="44">
        <v>5163000</v>
      </c>
      <c r="F46" s="72">
        <v>211020105</v>
      </c>
      <c r="G46" s="45" t="s">
        <v>528</v>
      </c>
      <c r="H46" s="71">
        <v>44092</v>
      </c>
      <c r="I46" s="46">
        <v>5163000</v>
      </c>
      <c r="J46" s="37" t="s">
        <v>34</v>
      </c>
      <c r="K46" s="33">
        <v>1120924091</v>
      </c>
      <c r="L46" s="47" t="s">
        <v>103</v>
      </c>
      <c r="M46" s="34" t="s">
        <v>104</v>
      </c>
      <c r="N46" s="35">
        <v>3183261728</v>
      </c>
      <c r="O46" s="36">
        <v>79581162</v>
      </c>
      <c r="P46" s="43" t="s">
        <v>44</v>
      </c>
      <c r="Q46" s="37" t="s">
        <v>36</v>
      </c>
      <c r="R46" s="37" t="s">
        <v>37</v>
      </c>
      <c r="S46" s="37">
        <v>3</v>
      </c>
      <c r="T46" s="38">
        <v>44105</v>
      </c>
      <c r="U46" s="38">
        <v>44196</v>
      </c>
      <c r="V46" s="70">
        <v>2468</v>
      </c>
      <c r="W46" s="39">
        <f t="shared" si="4"/>
        <v>5163000</v>
      </c>
      <c r="X46" s="77" t="str">
        <f t="shared" si="5"/>
        <v>01/10/2020</v>
      </c>
      <c r="Y46" s="36"/>
      <c r="Z46" s="36"/>
      <c r="AA46" s="36"/>
      <c r="AB46" s="48"/>
      <c r="AC46" s="36"/>
      <c r="AD46" s="36"/>
      <c r="AE46" s="75">
        <f t="shared" si="2"/>
        <v>5163000</v>
      </c>
      <c r="AF46" s="49">
        <f t="shared" si="3"/>
        <v>44196</v>
      </c>
      <c r="AK46" s="41"/>
      <c r="AL46" s="41"/>
      <c r="AM46" s="41"/>
      <c r="AN46" s="41"/>
      <c r="AO46" s="41"/>
    </row>
    <row r="47" spans="1:41" x14ac:dyDescent="0.25">
      <c r="A47" s="42">
        <v>932</v>
      </c>
      <c r="B47" s="67" t="s">
        <v>478</v>
      </c>
      <c r="C47" s="43" t="s">
        <v>33</v>
      </c>
      <c r="D47" s="43" t="s">
        <v>41</v>
      </c>
      <c r="E47" s="44">
        <v>5163000</v>
      </c>
      <c r="F47" s="72">
        <v>211020105</v>
      </c>
      <c r="G47" s="45" t="s">
        <v>529</v>
      </c>
      <c r="H47" s="71">
        <v>44092</v>
      </c>
      <c r="I47" s="46">
        <v>5163000</v>
      </c>
      <c r="J47" s="37" t="s">
        <v>34</v>
      </c>
      <c r="K47" s="33">
        <v>1120578347</v>
      </c>
      <c r="L47" s="47" t="s">
        <v>105</v>
      </c>
      <c r="M47" s="34" t="s">
        <v>106</v>
      </c>
      <c r="N47" s="35">
        <v>3186581505</v>
      </c>
      <c r="O47" s="36">
        <v>79581162</v>
      </c>
      <c r="P47" s="43" t="s">
        <v>44</v>
      </c>
      <c r="Q47" s="37" t="s">
        <v>36</v>
      </c>
      <c r="R47" s="37" t="s">
        <v>37</v>
      </c>
      <c r="S47" s="37">
        <v>3</v>
      </c>
      <c r="T47" s="38">
        <v>44105</v>
      </c>
      <c r="U47" s="38">
        <v>44196</v>
      </c>
      <c r="V47" s="70">
        <v>2469</v>
      </c>
      <c r="W47" s="39">
        <f t="shared" si="4"/>
        <v>5163000</v>
      </c>
      <c r="X47" s="77" t="str">
        <f t="shared" si="5"/>
        <v>01/10/2020</v>
      </c>
      <c r="Y47" s="36"/>
      <c r="Z47" s="36"/>
      <c r="AA47" s="36"/>
      <c r="AB47" s="48"/>
      <c r="AC47" s="36"/>
      <c r="AD47" s="36"/>
      <c r="AE47" s="75">
        <f t="shared" si="2"/>
        <v>5163000</v>
      </c>
      <c r="AF47" s="49">
        <f t="shared" si="3"/>
        <v>44196</v>
      </c>
      <c r="AK47" s="41"/>
      <c r="AL47" s="41"/>
      <c r="AM47" s="41"/>
      <c r="AN47" s="41"/>
      <c r="AO47" s="41"/>
    </row>
    <row r="48" spans="1:41" x14ac:dyDescent="0.25">
      <c r="A48" s="42">
        <v>933</v>
      </c>
      <c r="B48" s="67" t="s">
        <v>478</v>
      </c>
      <c r="C48" s="43" t="s">
        <v>33</v>
      </c>
      <c r="D48" s="43" t="s">
        <v>41</v>
      </c>
      <c r="E48" s="44">
        <v>5163000</v>
      </c>
      <c r="F48" s="72">
        <v>211020105</v>
      </c>
      <c r="G48" s="45" t="s">
        <v>530</v>
      </c>
      <c r="H48" s="71">
        <v>44092</v>
      </c>
      <c r="I48" s="46">
        <v>5163000</v>
      </c>
      <c r="J48" s="37" t="s">
        <v>34</v>
      </c>
      <c r="K48" s="51">
        <v>1120380446</v>
      </c>
      <c r="L48" s="52" t="s">
        <v>93</v>
      </c>
      <c r="M48" s="53" t="s">
        <v>94</v>
      </c>
      <c r="N48" s="54">
        <v>3102774400</v>
      </c>
      <c r="O48" s="36">
        <v>79581162</v>
      </c>
      <c r="P48" s="43" t="s">
        <v>44</v>
      </c>
      <c r="Q48" s="37" t="s">
        <v>36</v>
      </c>
      <c r="R48" s="37" t="s">
        <v>37</v>
      </c>
      <c r="S48" s="37">
        <v>3</v>
      </c>
      <c r="T48" s="38">
        <v>44105</v>
      </c>
      <c r="U48" s="38">
        <v>44196</v>
      </c>
      <c r="V48" s="70">
        <v>2470</v>
      </c>
      <c r="W48" s="39">
        <f t="shared" si="4"/>
        <v>5163000</v>
      </c>
      <c r="X48" s="77" t="str">
        <f t="shared" si="5"/>
        <v>01/10/2020</v>
      </c>
      <c r="Y48" s="36"/>
      <c r="Z48" s="36"/>
      <c r="AA48" s="36"/>
      <c r="AB48" s="48"/>
      <c r="AC48" s="36"/>
      <c r="AD48" s="36"/>
      <c r="AE48" s="75">
        <f t="shared" si="2"/>
        <v>5163000</v>
      </c>
      <c r="AF48" s="49">
        <f t="shared" si="3"/>
        <v>44196</v>
      </c>
      <c r="AK48" s="41"/>
      <c r="AL48" s="41"/>
      <c r="AM48" s="41"/>
      <c r="AN48" s="41"/>
      <c r="AO48" s="41"/>
    </row>
    <row r="49" spans="1:41" x14ac:dyDescent="0.25">
      <c r="A49" s="42">
        <v>934</v>
      </c>
      <c r="B49" s="67" t="s">
        <v>478</v>
      </c>
      <c r="C49" s="43" t="s">
        <v>33</v>
      </c>
      <c r="D49" s="43" t="s">
        <v>41</v>
      </c>
      <c r="E49" s="44">
        <v>5163000</v>
      </c>
      <c r="F49" s="72">
        <v>211020105</v>
      </c>
      <c r="G49" s="45" t="s">
        <v>531</v>
      </c>
      <c r="H49" s="71">
        <v>44092</v>
      </c>
      <c r="I49" s="46">
        <v>5163000</v>
      </c>
      <c r="J49" s="37" t="s">
        <v>34</v>
      </c>
      <c r="K49" s="33">
        <v>1006700263</v>
      </c>
      <c r="L49" s="47" t="s">
        <v>359</v>
      </c>
      <c r="M49" s="34" t="s">
        <v>360</v>
      </c>
      <c r="N49" s="35">
        <v>3208317862</v>
      </c>
      <c r="O49" s="36">
        <v>79581162</v>
      </c>
      <c r="P49" s="43" t="s">
        <v>44</v>
      </c>
      <c r="Q49" s="37" t="s">
        <v>36</v>
      </c>
      <c r="R49" s="37" t="s">
        <v>37</v>
      </c>
      <c r="S49" s="37">
        <v>3</v>
      </c>
      <c r="T49" s="38">
        <v>44105</v>
      </c>
      <c r="U49" s="38">
        <v>44196</v>
      </c>
      <c r="V49" s="70">
        <v>2471</v>
      </c>
      <c r="W49" s="39">
        <f t="shared" si="4"/>
        <v>5163000</v>
      </c>
      <c r="X49" s="77" t="str">
        <f t="shared" si="5"/>
        <v>01/10/2020</v>
      </c>
      <c r="Y49" s="36"/>
      <c r="Z49" s="36"/>
      <c r="AA49" s="36"/>
      <c r="AB49" s="48"/>
      <c r="AC49" s="36"/>
      <c r="AD49" s="36"/>
      <c r="AE49" s="75">
        <f t="shared" si="2"/>
        <v>5163000</v>
      </c>
      <c r="AF49" s="49">
        <f t="shared" si="3"/>
        <v>44196</v>
      </c>
      <c r="AK49" s="41"/>
      <c r="AL49" s="41"/>
      <c r="AM49" s="41"/>
      <c r="AN49" s="41"/>
      <c r="AO49" s="41"/>
    </row>
    <row r="50" spans="1:41" x14ac:dyDescent="0.25">
      <c r="A50" s="42">
        <v>935</v>
      </c>
      <c r="B50" s="67" t="s">
        <v>478</v>
      </c>
      <c r="C50" s="43" t="s">
        <v>33</v>
      </c>
      <c r="D50" s="43" t="s">
        <v>41</v>
      </c>
      <c r="E50" s="44">
        <v>5163000</v>
      </c>
      <c r="F50" s="72">
        <v>211020105</v>
      </c>
      <c r="G50" s="45" t="s">
        <v>532</v>
      </c>
      <c r="H50" s="71">
        <v>44092</v>
      </c>
      <c r="I50" s="46">
        <v>5163000</v>
      </c>
      <c r="J50" s="37" t="s">
        <v>34</v>
      </c>
      <c r="K50" s="33">
        <v>1120570687</v>
      </c>
      <c r="L50" s="47" t="s">
        <v>269</v>
      </c>
      <c r="M50" s="34" t="s">
        <v>270</v>
      </c>
      <c r="N50" s="35">
        <v>3103070065</v>
      </c>
      <c r="O50" s="36">
        <v>79581162</v>
      </c>
      <c r="P50" s="43" t="s">
        <v>44</v>
      </c>
      <c r="Q50" s="37" t="s">
        <v>36</v>
      </c>
      <c r="R50" s="37" t="s">
        <v>37</v>
      </c>
      <c r="S50" s="37">
        <v>3</v>
      </c>
      <c r="T50" s="38">
        <v>44105</v>
      </c>
      <c r="U50" s="38">
        <v>44196</v>
      </c>
      <c r="V50" s="70">
        <v>2472</v>
      </c>
      <c r="W50" s="39">
        <f t="shared" si="4"/>
        <v>5163000</v>
      </c>
      <c r="X50" s="77" t="str">
        <f t="shared" si="5"/>
        <v>01/10/2020</v>
      </c>
      <c r="Y50" s="57"/>
      <c r="Z50" s="36"/>
      <c r="AA50" s="36"/>
      <c r="AB50" s="48"/>
      <c r="AC50" s="36"/>
      <c r="AD50" s="36"/>
      <c r="AE50" s="75">
        <f t="shared" si="2"/>
        <v>5163000</v>
      </c>
      <c r="AF50" s="49">
        <f t="shared" si="3"/>
        <v>44196</v>
      </c>
      <c r="AK50" s="41"/>
      <c r="AL50" s="41"/>
      <c r="AM50" s="41"/>
      <c r="AN50" s="41"/>
      <c r="AO50" s="41"/>
    </row>
    <row r="51" spans="1:41" x14ac:dyDescent="0.25">
      <c r="A51" s="42">
        <v>936</v>
      </c>
      <c r="B51" s="67" t="s">
        <v>478</v>
      </c>
      <c r="C51" s="43" t="s">
        <v>33</v>
      </c>
      <c r="D51" s="43" t="s">
        <v>41</v>
      </c>
      <c r="E51" s="44">
        <v>5163000</v>
      </c>
      <c r="F51" s="72">
        <v>211020105</v>
      </c>
      <c r="G51" s="45" t="s">
        <v>533</v>
      </c>
      <c r="H51" s="71">
        <v>44092</v>
      </c>
      <c r="I51" s="46">
        <v>5163000</v>
      </c>
      <c r="J51" s="37" t="s">
        <v>34</v>
      </c>
      <c r="K51" s="51">
        <v>41242379</v>
      </c>
      <c r="L51" s="52" t="s">
        <v>73</v>
      </c>
      <c r="M51" s="53" t="s">
        <v>74</v>
      </c>
      <c r="N51" s="54">
        <v>3122462985</v>
      </c>
      <c r="O51" s="36">
        <v>79581162</v>
      </c>
      <c r="P51" s="43" t="s">
        <v>44</v>
      </c>
      <c r="Q51" s="37" t="s">
        <v>36</v>
      </c>
      <c r="R51" s="37" t="s">
        <v>37</v>
      </c>
      <c r="S51" s="37">
        <v>3</v>
      </c>
      <c r="T51" s="38">
        <v>44105</v>
      </c>
      <c r="U51" s="38">
        <v>44196</v>
      </c>
      <c r="V51" s="70">
        <v>2473</v>
      </c>
      <c r="W51" s="39">
        <f t="shared" si="4"/>
        <v>5163000</v>
      </c>
      <c r="X51" s="77" t="str">
        <f t="shared" si="5"/>
        <v>01/10/2020</v>
      </c>
      <c r="Y51" s="36"/>
      <c r="Z51" s="36"/>
      <c r="AA51" s="36"/>
      <c r="AB51" s="48"/>
      <c r="AC51" s="36"/>
      <c r="AD51" s="36"/>
      <c r="AE51" s="75">
        <f t="shared" si="2"/>
        <v>5163000</v>
      </c>
      <c r="AF51" s="49">
        <f t="shared" si="3"/>
        <v>44196</v>
      </c>
      <c r="AK51" s="41"/>
      <c r="AL51" s="41"/>
      <c r="AM51" s="41"/>
      <c r="AN51" s="41"/>
      <c r="AO51" s="41"/>
    </row>
    <row r="52" spans="1:41" x14ac:dyDescent="0.25">
      <c r="A52" s="42">
        <v>937</v>
      </c>
      <c r="B52" s="67" t="s">
        <v>478</v>
      </c>
      <c r="C52" s="43" t="s">
        <v>33</v>
      </c>
      <c r="D52" s="43" t="s">
        <v>41</v>
      </c>
      <c r="E52" s="44">
        <v>5163000</v>
      </c>
      <c r="F52" s="72">
        <v>211020105</v>
      </c>
      <c r="G52" s="45" t="s">
        <v>534</v>
      </c>
      <c r="H52" s="71">
        <v>44092</v>
      </c>
      <c r="I52" s="46">
        <v>5163000</v>
      </c>
      <c r="J52" s="37" t="s">
        <v>34</v>
      </c>
      <c r="K52" s="33">
        <v>1122678907</v>
      </c>
      <c r="L52" s="47" t="s">
        <v>288</v>
      </c>
      <c r="M52" s="34" t="s">
        <v>289</v>
      </c>
      <c r="N52" s="35">
        <v>3166246147</v>
      </c>
      <c r="O52" s="36">
        <v>79581162</v>
      </c>
      <c r="P52" s="43" t="s">
        <v>44</v>
      </c>
      <c r="Q52" s="37" t="s">
        <v>36</v>
      </c>
      <c r="R52" s="37" t="s">
        <v>37</v>
      </c>
      <c r="S52" s="37">
        <v>3</v>
      </c>
      <c r="T52" s="38">
        <v>44105</v>
      </c>
      <c r="U52" s="38">
        <v>44196</v>
      </c>
      <c r="V52" s="70">
        <v>2474</v>
      </c>
      <c r="W52" s="39">
        <f t="shared" si="4"/>
        <v>5163000</v>
      </c>
      <c r="X52" s="77" t="str">
        <f t="shared" si="5"/>
        <v>01/10/2020</v>
      </c>
      <c r="Y52" s="36"/>
      <c r="Z52" s="36"/>
      <c r="AA52" s="36"/>
      <c r="AB52" s="48"/>
      <c r="AC52" s="36"/>
      <c r="AD52" s="36"/>
      <c r="AE52" s="75">
        <f t="shared" ref="AE52:AE115" si="6">W52+AB52</f>
        <v>5163000</v>
      </c>
      <c r="AF52" s="49">
        <f t="shared" si="3"/>
        <v>44196</v>
      </c>
      <c r="AK52" s="41"/>
      <c r="AL52" s="41"/>
      <c r="AM52" s="41"/>
      <c r="AN52" s="41"/>
      <c r="AO52" s="41"/>
    </row>
    <row r="53" spans="1:41" x14ac:dyDescent="0.25">
      <c r="A53" s="42">
        <v>938</v>
      </c>
      <c r="B53" s="67" t="s">
        <v>478</v>
      </c>
      <c r="C53" s="43" t="s">
        <v>33</v>
      </c>
      <c r="D53" s="43" t="s">
        <v>41</v>
      </c>
      <c r="E53" s="44">
        <v>5163000</v>
      </c>
      <c r="F53" s="72">
        <v>211020105</v>
      </c>
      <c r="G53" s="45" t="s">
        <v>535</v>
      </c>
      <c r="H53" s="71">
        <v>44092</v>
      </c>
      <c r="I53" s="46">
        <v>5163000</v>
      </c>
      <c r="J53" s="37" t="s">
        <v>34</v>
      </c>
      <c r="K53" s="51">
        <v>1120578504</v>
      </c>
      <c r="L53" s="52" t="s">
        <v>284</v>
      </c>
      <c r="M53" s="53" t="s">
        <v>285</v>
      </c>
      <c r="N53" s="54">
        <v>3183776275</v>
      </c>
      <c r="O53" s="36">
        <v>79581162</v>
      </c>
      <c r="P53" s="43" t="s">
        <v>44</v>
      </c>
      <c r="Q53" s="37" t="s">
        <v>36</v>
      </c>
      <c r="R53" s="37" t="s">
        <v>37</v>
      </c>
      <c r="S53" s="37">
        <v>3</v>
      </c>
      <c r="T53" s="38">
        <v>44105</v>
      </c>
      <c r="U53" s="38">
        <v>44196</v>
      </c>
      <c r="V53" s="70">
        <v>2475</v>
      </c>
      <c r="W53" s="39">
        <f t="shared" si="4"/>
        <v>5163000</v>
      </c>
      <c r="X53" s="77" t="str">
        <f t="shared" si="5"/>
        <v>01/10/2020</v>
      </c>
      <c r="Y53" s="36"/>
      <c r="Z53" s="36"/>
      <c r="AA53" s="36"/>
      <c r="AB53" s="48"/>
      <c r="AC53" s="36"/>
      <c r="AD53" s="36"/>
      <c r="AE53" s="75">
        <f t="shared" si="6"/>
        <v>5163000</v>
      </c>
      <c r="AF53" s="49">
        <f t="shared" si="3"/>
        <v>44196</v>
      </c>
      <c r="AK53" s="41"/>
      <c r="AL53" s="41"/>
      <c r="AM53" s="41"/>
      <c r="AN53" s="41"/>
      <c r="AO53" s="41"/>
    </row>
    <row r="54" spans="1:41" x14ac:dyDescent="0.25">
      <c r="A54" s="42">
        <v>939</v>
      </c>
      <c r="B54" s="67" t="s">
        <v>478</v>
      </c>
      <c r="C54" s="43" t="s">
        <v>33</v>
      </c>
      <c r="D54" s="43" t="s">
        <v>41</v>
      </c>
      <c r="E54" s="44">
        <v>5163000</v>
      </c>
      <c r="F54" s="72">
        <v>211020105</v>
      </c>
      <c r="G54" s="45" t="s">
        <v>536</v>
      </c>
      <c r="H54" s="71">
        <v>44092</v>
      </c>
      <c r="I54" s="46">
        <v>5163000</v>
      </c>
      <c r="J54" s="37" t="s">
        <v>34</v>
      </c>
      <c r="K54" s="33">
        <v>1030590266</v>
      </c>
      <c r="L54" s="47" t="s">
        <v>111</v>
      </c>
      <c r="M54" s="34" t="s">
        <v>112</v>
      </c>
      <c r="N54" s="35">
        <v>3206241002</v>
      </c>
      <c r="O54" s="36">
        <v>79581162</v>
      </c>
      <c r="P54" s="43" t="s">
        <v>44</v>
      </c>
      <c r="Q54" s="37" t="s">
        <v>36</v>
      </c>
      <c r="R54" s="37" t="s">
        <v>37</v>
      </c>
      <c r="S54" s="37">
        <v>3</v>
      </c>
      <c r="T54" s="38">
        <v>44105</v>
      </c>
      <c r="U54" s="38">
        <v>44196</v>
      </c>
      <c r="V54" s="70">
        <v>2476</v>
      </c>
      <c r="W54" s="39">
        <f t="shared" si="4"/>
        <v>5163000</v>
      </c>
      <c r="X54" s="77" t="str">
        <f t="shared" si="5"/>
        <v>01/10/2020</v>
      </c>
      <c r="Y54" s="36"/>
      <c r="Z54" s="36"/>
      <c r="AA54" s="36"/>
      <c r="AB54" s="48"/>
      <c r="AC54" s="36"/>
      <c r="AD54" s="36"/>
      <c r="AE54" s="75">
        <f t="shared" si="6"/>
        <v>5163000</v>
      </c>
      <c r="AF54" s="49">
        <f t="shared" si="3"/>
        <v>44196</v>
      </c>
      <c r="AK54" s="41"/>
      <c r="AL54" s="41"/>
      <c r="AM54" s="41"/>
      <c r="AN54" s="41"/>
      <c r="AO54" s="41"/>
    </row>
    <row r="55" spans="1:41" x14ac:dyDescent="0.25">
      <c r="A55" s="42">
        <v>940</v>
      </c>
      <c r="B55" s="67" t="s">
        <v>478</v>
      </c>
      <c r="C55" s="43" t="s">
        <v>33</v>
      </c>
      <c r="D55" s="43" t="s">
        <v>178</v>
      </c>
      <c r="E55" s="44">
        <v>15777000</v>
      </c>
      <c r="F55" s="72">
        <v>211020105</v>
      </c>
      <c r="G55" s="45" t="s">
        <v>537</v>
      </c>
      <c r="H55" s="71">
        <v>44092</v>
      </c>
      <c r="I55" s="46">
        <v>15777000</v>
      </c>
      <c r="J55" s="37" t="s">
        <v>34</v>
      </c>
      <c r="K55" s="50">
        <v>1098756779</v>
      </c>
      <c r="L55" s="47" t="s">
        <v>471</v>
      </c>
      <c r="M55" s="79" t="s">
        <v>472</v>
      </c>
      <c r="N55" s="35">
        <v>3102215569</v>
      </c>
      <c r="O55" s="77">
        <v>1010192372</v>
      </c>
      <c r="P55" s="43" t="s">
        <v>464</v>
      </c>
      <c r="Q55" s="37" t="s">
        <v>36</v>
      </c>
      <c r="R55" s="37" t="s">
        <v>38</v>
      </c>
      <c r="S55" s="37">
        <v>80</v>
      </c>
      <c r="T55" s="38">
        <v>44105</v>
      </c>
      <c r="U55" s="38">
        <v>44185</v>
      </c>
      <c r="V55" s="70">
        <v>2477</v>
      </c>
      <c r="W55" s="39">
        <f t="shared" si="4"/>
        <v>15777000</v>
      </c>
      <c r="X55" s="77" t="str">
        <f t="shared" si="5"/>
        <v>01/10/2020</v>
      </c>
      <c r="Y55" s="36"/>
      <c r="Z55" s="36"/>
      <c r="AA55" s="36"/>
      <c r="AB55" s="48"/>
      <c r="AC55" s="36"/>
      <c r="AD55" s="36"/>
      <c r="AE55" s="75">
        <f t="shared" si="6"/>
        <v>15777000</v>
      </c>
      <c r="AF55" s="49">
        <f t="shared" si="3"/>
        <v>44185</v>
      </c>
      <c r="AK55" s="41"/>
      <c r="AL55" s="41"/>
      <c r="AM55" s="41"/>
      <c r="AN55" s="41"/>
      <c r="AO55" s="41"/>
    </row>
    <row r="56" spans="1:41" x14ac:dyDescent="0.25">
      <c r="A56" s="42">
        <v>941</v>
      </c>
      <c r="B56" s="67" t="s">
        <v>478</v>
      </c>
      <c r="C56" s="43" t="s">
        <v>33</v>
      </c>
      <c r="D56" s="43" t="s">
        <v>178</v>
      </c>
      <c r="E56" s="44">
        <v>15777000</v>
      </c>
      <c r="F56" s="72">
        <v>211020105</v>
      </c>
      <c r="G56" s="45" t="s">
        <v>538</v>
      </c>
      <c r="H56" s="71">
        <v>44092</v>
      </c>
      <c r="I56" s="46">
        <v>15777000</v>
      </c>
      <c r="J56" s="37" t="s">
        <v>34</v>
      </c>
      <c r="K56" s="50">
        <v>1032483264</v>
      </c>
      <c r="L56" s="47" t="s">
        <v>467</v>
      </c>
      <c r="M56" s="79" t="s">
        <v>468</v>
      </c>
      <c r="N56" s="35">
        <v>1032483264</v>
      </c>
      <c r="O56" s="77">
        <v>1010192372</v>
      </c>
      <c r="P56" s="43" t="s">
        <v>464</v>
      </c>
      <c r="Q56" s="37" t="s">
        <v>36</v>
      </c>
      <c r="R56" s="37" t="s">
        <v>37</v>
      </c>
      <c r="S56" s="37">
        <v>3</v>
      </c>
      <c r="T56" s="38">
        <v>44105</v>
      </c>
      <c r="U56" s="38">
        <v>44196</v>
      </c>
      <c r="V56" s="70">
        <v>2478</v>
      </c>
      <c r="W56" s="39">
        <f t="shared" si="4"/>
        <v>15777000</v>
      </c>
      <c r="X56" s="77" t="str">
        <f t="shared" si="5"/>
        <v>01/10/2020</v>
      </c>
      <c r="Y56" s="36"/>
      <c r="Z56" s="36"/>
      <c r="AA56" s="36"/>
      <c r="AB56" s="48"/>
      <c r="AC56" s="36"/>
      <c r="AD56" s="36"/>
      <c r="AE56" s="75">
        <f t="shared" si="6"/>
        <v>15777000</v>
      </c>
      <c r="AF56" s="49">
        <f t="shared" si="3"/>
        <v>44196</v>
      </c>
      <c r="AK56" s="41"/>
      <c r="AL56" s="41"/>
      <c r="AM56" s="41"/>
      <c r="AN56" s="41"/>
      <c r="AO56" s="41"/>
    </row>
    <row r="57" spans="1:41" x14ac:dyDescent="0.25">
      <c r="A57" s="42">
        <v>942</v>
      </c>
      <c r="B57" s="67" t="s">
        <v>478</v>
      </c>
      <c r="C57" s="43" t="s">
        <v>33</v>
      </c>
      <c r="D57" s="43" t="s">
        <v>178</v>
      </c>
      <c r="E57" s="44">
        <v>15777000</v>
      </c>
      <c r="F57" s="72">
        <v>211020105</v>
      </c>
      <c r="G57" s="45" t="s">
        <v>539</v>
      </c>
      <c r="H57" s="71">
        <v>44092</v>
      </c>
      <c r="I57" s="46">
        <v>15777000</v>
      </c>
      <c r="J57" s="37" t="s">
        <v>34</v>
      </c>
      <c r="K57" s="50">
        <v>1120579495</v>
      </c>
      <c r="L57" s="47" t="s">
        <v>469</v>
      </c>
      <c r="M57" s="79" t="s">
        <v>470</v>
      </c>
      <c r="N57" s="35">
        <v>3208495110</v>
      </c>
      <c r="O57" s="77">
        <v>1010192372</v>
      </c>
      <c r="P57" s="43" t="s">
        <v>464</v>
      </c>
      <c r="Q57" s="37" t="s">
        <v>36</v>
      </c>
      <c r="R57" s="37" t="s">
        <v>37</v>
      </c>
      <c r="S57" s="37">
        <v>3</v>
      </c>
      <c r="T57" s="38">
        <v>44105</v>
      </c>
      <c r="U57" s="38">
        <v>44196</v>
      </c>
      <c r="V57" s="70">
        <v>2479</v>
      </c>
      <c r="W57" s="39">
        <f t="shared" si="4"/>
        <v>15777000</v>
      </c>
      <c r="X57" s="77" t="str">
        <f t="shared" si="5"/>
        <v>01/10/2020</v>
      </c>
      <c r="Y57" s="36"/>
      <c r="Z57" s="36"/>
      <c r="AA57" s="36"/>
      <c r="AB57" s="48"/>
      <c r="AC57" s="36"/>
      <c r="AD57" s="36"/>
      <c r="AE57" s="75">
        <f t="shared" si="6"/>
        <v>15777000</v>
      </c>
      <c r="AF57" s="49">
        <f t="shared" si="3"/>
        <v>44196</v>
      </c>
      <c r="AK57" s="41"/>
      <c r="AL57" s="41"/>
      <c r="AM57" s="41"/>
      <c r="AN57" s="41"/>
      <c r="AO57" s="41"/>
    </row>
    <row r="58" spans="1:41" x14ac:dyDescent="0.2">
      <c r="A58" s="42">
        <v>943</v>
      </c>
      <c r="B58" s="67" t="s">
        <v>478</v>
      </c>
      <c r="C58" s="43" t="s">
        <v>33</v>
      </c>
      <c r="D58" s="81" t="s">
        <v>540</v>
      </c>
      <c r="E58" s="44">
        <v>19500000</v>
      </c>
      <c r="F58" s="72">
        <v>211020105</v>
      </c>
      <c r="G58" s="45" t="s">
        <v>541</v>
      </c>
      <c r="H58" s="71">
        <v>44092</v>
      </c>
      <c r="I58" s="46">
        <v>21233333</v>
      </c>
      <c r="J58" s="37" t="s">
        <v>34</v>
      </c>
      <c r="K58" s="50">
        <v>19421114</v>
      </c>
      <c r="L58" s="47" t="s">
        <v>336</v>
      </c>
      <c r="M58" s="34" t="s">
        <v>337</v>
      </c>
      <c r="N58" s="35">
        <v>3125864346</v>
      </c>
      <c r="O58" s="36">
        <v>41242073</v>
      </c>
      <c r="P58" s="43" t="s">
        <v>398</v>
      </c>
      <c r="Q58" s="37" t="s">
        <v>36</v>
      </c>
      <c r="R58" s="37" t="s">
        <v>37</v>
      </c>
      <c r="S58" s="37">
        <v>3</v>
      </c>
      <c r="T58" s="38">
        <v>44105</v>
      </c>
      <c r="U58" s="38">
        <v>44196</v>
      </c>
      <c r="V58" s="70">
        <v>2480</v>
      </c>
      <c r="W58" s="39">
        <f t="shared" si="4"/>
        <v>19500000</v>
      </c>
      <c r="X58" s="77" t="str">
        <f t="shared" si="5"/>
        <v>01/10/2020</v>
      </c>
      <c r="Y58" s="36"/>
      <c r="Z58" s="36"/>
      <c r="AA58" s="36"/>
      <c r="AB58" s="48"/>
      <c r="AC58" s="36"/>
      <c r="AD58" s="36"/>
      <c r="AE58" s="75">
        <f t="shared" si="6"/>
        <v>19500000</v>
      </c>
      <c r="AF58" s="49">
        <f t="shared" si="3"/>
        <v>44196</v>
      </c>
      <c r="AK58" s="41"/>
      <c r="AL58" s="41"/>
      <c r="AM58" s="41"/>
      <c r="AN58" s="41"/>
      <c r="AO58" s="41"/>
    </row>
    <row r="59" spans="1:41" x14ac:dyDescent="0.25">
      <c r="A59" s="42">
        <v>944</v>
      </c>
      <c r="B59" s="67" t="s">
        <v>478</v>
      </c>
      <c r="C59" s="43" t="s">
        <v>33</v>
      </c>
      <c r="D59" s="43" t="s">
        <v>41</v>
      </c>
      <c r="E59" s="44">
        <v>5163000</v>
      </c>
      <c r="F59" s="72">
        <v>211020105</v>
      </c>
      <c r="G59" s="45" t="s">
        <v>542</v>
      </c>
      <c r="H59" s="71">
        <v>44092</v>
      </c>
      <c r="I59" s="46">
        <v>5163000</v>
      </c>
      <c r="J59" s="37" t="s">
        <v>34</v>
      </c>
      <c r="K59" s="33">
        <v>41240945</v>
      </c>
      <c r="L59" s="47" t="s">
        <v>107</v>
      </c>
      <c r="M59" s="34" t="s">
        <v>108</v>
      </c>
      <c r="N59" s="35">
        <v>3132036069</v>
      </c>
      <c r="O59" s="36">
        <v>79581162</v>
      </c>
      <c r="P59" s="43" t="s">
        <v>44</v>
      </c>
      <c r="Q59" s="37" t="s">
        <v>36</v>
      </c>
      <c r="R59" s="37" t="s">
        <v>37</v>
      </c>
      <c r="S59" s="37">
        <v>3</v>
      </c>
      <c r="T59" s="38">
        <v>44105</v>
      </c>
      <c r="U59" s="38">
        <v>44196</v>
      </c>
      <c r="V59" s="70">
        <v>2481</v>
      </c>
      <c r="W59" s="39">
        <f t="shared" si="4"/>
        <v>5163000</v>
      </c>
      <c r="X59" s="77" t="str">
        <f t="shared" si="5"/>
        <v>01/10/2020</v>
      </c>
      <c r="Y59" s="36"/>
      <c r="Z59" s="36"/>
      <c r="AA59" s="36"/>
      <c r="AB59" s="48"/>
      <c r="AC59" s="36"/>
      <c r="AD59" s="36"/>
      <c r="AE59" s="75">
        <f t="shared" si="6"/>
        <v>5163000</v>
      </c>
      <c r="AF59" s="49">
        <f t="shared" si="3"/>
        <v>44196</v>
      </c>
      <c r="AK59" s="41"/>
      <c r="AL59" s="41"/>
      <c r="AM59" s="41"/>
      <c r="AN59" s="41"/>
      <c r="AO59" s="41"/>
    </row>
    <row r="60" spans="1:41" x14ac:dyDescent="0.25">
      <c r="A60" s="42">
        <v>945</v>
      </c>
      <c r="B60" s="67" t="s">
        <v>478</v>
      </c>
      <c r="C60" s="43" t="s">
        <v>33</v>
      </c>
      <c r="D60" s="43" t="s">
        <v>41</v>
      </c>
      <c r="E60" s="44">
        <v>5163000</v>
      </c>
      <c r="F60" s="72">
        <v>211020105</v>
      </c>
      <c r="G60" s="45" t="s">
        <v>543</v>
      </c>
      <c r="H60" s="71">
        <v>44092</v>
      </c>
      <c r="I60" s="46">
        <v>5163000</v>
      </c>
      <c r="J60" s="37" t="s">
        <v>34</v>
      </c>
      <c r="K60" s="33">
        <v>1120563983</v>
      </c>
      <c r="L60" s="47" t="s">
        <v>57</v>
      </c>
      <c r="M60" s="34" t="s">
        <v>58</v>
      </c>
      <c r="N60" s="35">
        <v>3208857725</v>
      </c>
      <c r="O60" s="36">
        <v>79581162</v>
      </c>
      <c r="P60" s="43" t="s">
        <v>44</v>
      </c>
      <c r="Q60" s="37" t="s">
        <v>36</v>
      </c>
      <c r="R60" s="37" t="s">
        <v>37</v>
      </c>
      <c r="S60" s="37">
        <v>3</v>
      </c>
      <c r="T60" s="38">
        <v>44105</v>
      </c>
      <c r="U60" s="38">
        <v>44196</v>
      </c>
      <c r="V60" s="70">
        <v>2482</v>
      </c>
      <c r="W60" s="39">
        <f t="shared" si="4"/>
        <v>5163000</v>
      </c>
      <c r="X60" s="77" t="str">
        <f t="shared" si="5"/>
        <v>01/10/2020</v>
      </c>
      <c r="Y60" s="36"/>
      <c r="Z60" s="36"/>
      <c r="AA60" s="36"/>
      <c r="AB60" s="48"/>
      <c r="AC60" s="36"/>
      <c r="AD60" s="36"/>
      <c r="AE60" s="75">
        <f t="shared" si="6"/>
        <v>5163000</v>
      </c>
      <c r="AF60" s="49">
        <f t="shared" si="3"/>
        <v>44196</v>
      </c>
      <c r="AK60" s="41"/>
      <c r="AL60" s="41"/>
      <c r="AM60" s="41"/>
      <c r="AN60" s="41"/>
      <c r="AO60" s="41"/>
    </row>
    <row r="61" spans="1:41" x14ac:dyDescent="0.25">
      <c r="A61" s="42">
        <v>946</v>
      </c>
      <c r="B61" s="67" t="s">
        <v>478</v>
      </c>
      <c r="C61" s="43" t="s">
        <v>33</v>
      </c>
      <c r="D61" s="43" t="s">
        <v>41</v>
      </c>
      <c r="E61" s="44">
        <v>5163000</v>
      </c>
      <c r="F61" s="72">
        <v>211020105</v>
      </c>
      <c r="G61" s="45" t="s">
        <v>544</v>
      </c>
      <c r="H61" s="71">
        <v>44092</v>
      </c>
      <c r="I61" s="46">
        <v>5163000</v>
      </c>
      <c r="J61" s="37" t="s">
        <v>34</v>
      </c>
      <c r="K61" s="50">
        <v>41242848</v>
      </c>
      <c r="L61" s="47" t="s">
        <v>342</v>
      </c>
      <c r="M61" s="34" t="s">
        <v>343</v>
      </c>
      <c r="N61" s="35">
        <v>3156337879</v>
      </c>
      <c r="O61" s="36">
        <v>79581162</v>
      </c>
      <c r="P61" s="43" t="s">
        <v>44</v>
      </c>
      <c r="Q61" s="37" t="s">
        <v>36</v>
      </c>
      <c r="R61" s="37" t="s">
        <v>37</v>
      </c>
      <c r="S61" s="37">
        <v>3</v>
      </c>
      <c r="T61" s="38">
        <v>44105</v>
      </c>
      <c r="U61" s="38">
        <v>44196</v>
      </c>
      <c r="V61" s="70">
        <v>2483</v>
      </c>
      <c r="W61" s="39">
        <f t="shared" si="4"/>
        <v>5163000</v>
      </c>
      <c r="X61" s="77" t="str">
        <f t="shared" si="5"/>
        <v>01/10/2020</v>
      </c>
      <c r="Y61" s="36"/>
      <c r="Z61" s="36"/>
      <c r="AA61" s="36"/>
      <c r="AB61" s="48"/>
      <c r="AC61" s="36"/>
      <c r="AD61" s="36"/>
      <c r="AE61" s="75">
        <f t="shared" si="6"/>
        <v>5163000</v>
      </c>
      <c r="AF61" s="49">
        <f t="shared" si="3"/>
        <v>44196</v>
      </c>
      <c r="AK61" s="41"/>
      <c r="AL61" s="41"/>
      <c r="AM61" s="41"/>
      <c r="AN61" s="41"/>
      <c r="AO61" s="41"/>
    </row>
    <row r="62" spans="1:41" x14ac:dyDescent="0.25">
      <c r="A62" s="42">
        <v>947</v>
      </c>
      <c r="B62" s="67" t="s">
        <v>478</v>
      </c>
      <c r="C62" s="43" t="s">
        <v>33</v>
      </c>
      <c r="D62" s="43" t="s">
        <v>41</v>
      </c>
      <c r="E62" s="44">
        <v>5163000</v>
      </c>
      <c r="F62" s="72">
        <v>211020105</v>
      </c>
      <c r="G62" s="45" t="s">
        <v>545</v>
      </c>
      <c r="H62" s="71">
        <v>44092</v>
      </c>
      <c r="I62" s="46">
        <v>5163000</v>
      </c>
      <c r="J62" s="37" t="s">
        <v>34</v>
      </c>
      <c r="K62" s="33">
        <v>1120560718</v>
      </c>
      <c r="L62" s="47" t="s">
        <v>101</v>
      </c>
      <c r="M62" s="34" t="s">
        <v>102</v>
      </c>
      <c r="N62" s="35">
        <v>3166212707</v>
      </c>
      <c r="O62" s="36">
        <v>79581162</v>
      </c>
      <c r="P62" s="43" t="s">
        <v>44</v>
      </c>
      <c r="Q62" s="37" t="s">
        <v>36</v>
      </c>
      <c r="R62" s="37" t="s">
        <v>37</v>
      </c>
      <c r="S62" s="37">
        <v>3</v>
      </c>
      <c r="T62" s="38">
        <v>44105</v>
      </c>
      <c r="U62" s="38">
        <v>44196</v>
      </c>
      <c r="V62" s="70">
        <v>2484</v>
      </c>
      <c r="W62" s="39">
        <f t="shared" si="4"/>
        <v>5163000</v>
      </c>
      <c r="X62" s="77" t="str">
        <f t="shared" si="5"/>
        <v>01/10/2020</v>
      </c>
      <c r="Y62" s="36"/>
      <c r="Z62" s="36"/>
      <c r="AA62" s="36"/>
      <c r="AB62" s="48"/>
      <c r="AC62" s="36"/>
      <c r="AD62" s="36"/>
      <c r="AE62" s="75">
        <f t="shared" si="6"/>
        <v>5163000</v>
      </c>
      <c r="AF62" s="49">
        <f t="shared" si="3"/>
        <v>44196</v>
      </c>
      <c r="AK62" s="41"/>
      <c r="AL62" s="41"/>
      <c r="AM62" s="41"/>
      <c r="AN62" s="41"/>
      <c r="AO62" s="41"/>
    </row>
    <row r="63" spans="1:41" x14ac:dyDescent="0.25">
      <c r="A63" s="42">
        <v>948</v>
      </c>
      <c r="B63" s="67" t="s">
        <v>478</v>
      </c>
      <c r="C63" s="43" t="s">
        <v>33</v>
      </c>
      <c r="D63" s="43" t="s">
        <v>41</v>
      </c>
      <c r="E63" s="44">
        <v>5163000</v>
      </c>
      <c r="F63" s="72">
        <v>211020105</v>
      </c>
      <c r="G63" s="45" t="s">
        <v>546</v>
      </c>
      <c r="H63" s="71">
        <v>44092</v>
      </c>
      <c r="I63" s="46">
        <v>5163000</v>
      </c>
      <c r="J63" s="37" t="s">
        <v>34</v>
      </c>
      <c r="K63" s="50">
        <v>1007294392</v>
      </c>
      <c r="L63" s="47" t="s">
        <v>267</v>
      </c>
      <c r="M63" s="34" t="s">
        <v>268</v>
      </c>
      <c r="N63" s="35">
        <v>3222880739</v>
      </c>
      <c r="O63" s="36">
        <v>79581162</v>
      </c>
      <c r="P63" s="43" t="s">
        <v>44</v>
      </c>
      <c r="Q63" s="37" t="s">
        <v>36</v>
      </c>
      <c r="R63" s="37" t="s">
        <v>37</v>
      </c>
      <c r="S63" s="37">
        <v>3</v>
      </c>
      <c r="T63" s="38">
        <v>44105</v>
      </c>
      <c r="U63" s="38">
        <v>44196</v>
      </c>
      <c r="V63" s="70">
        <v>2485</v>
      </c>
      <c r="W63" s="39">
        <f t="shared" si="4"/>
        <v>5163000</v>
      </c>
      <c r="X63" s="77" t="str">
        <f t="shared" si="5"/>
        <v>01/10/2020</v>
      </c>
      <c r="Y63" s="36"/>
      <c r="Z63" s="36"/>
      <c r="AA63" s="36"/>
      <c r="AB63" s="48"/>
      <c r="AC63" s="36"/>
      <c r="AD63" s="36"/>
      <c r="AE63" s="75">
        <f t="shared" si="6"/>
        <v>5163000</v>
      </c>
      <c r="AF63" s="49">
        <f t="shared" si="3"/>
        <v>44196</v>
      </c>
      <c r="AK63" s="41"/>
      <c r="AL63" s="41"/>
      <c r="AM63" s="41"/>
      <c r="AN63" s="41"/>
      <c r="AO63" s="41"/>
    </row>
    <row r="64" spans="1:41" x14ac:dyDescent="0.25">
      <c r="A64" s="42">
        <v>949</v>
      </c>
      <c r="B64" s="67" t="s">
        <v>478</v>
      </c>
      <c r="C64" s="43" t="s">
        <v>33</v>
      </c>
      <c r="D64" s="43" t="s">
        <v>41</v>
      </c>
      <c r="E64" s="44">
        <v>5163000</v>
      </c>
      <c r="F64" s="72">
        <v>211020105</v>
      </c>
      <c r="G64" s="45" t="s">
        <v>547</v>
      </c>
      <c r="H64" s="71">
        <v>44092</v>
      </c>
      <c r="I64" s="46">
        <v>5163000</v>
      </c>
      <c r="J64" s="37" t="s">
        <v>34</v>
      </c>
      <c r="K64" s="33">
        <v>1120583841</v>
      </c>
      <c r="L64" s="47" t="s">
        <v>363</v>
      </c>
      <c r="M64" s="34" t="s">
        <v>364</v>
      </c>
      <c r="N64" s="35">
        <v>3116152782</v>
      </c>
      <c r="O64" s="36">
        <v>79581162</v>
      </c>
      <c r="P64" s="43" t="s">
        <v>44</v>
      </c>
      <c r="Q64" s="37" t="s">
        <v>36</v>
      </c>
      <c r="R64" s="37" t="s">
        <v>37</v>
      </c>
      <c r="S64" s="37">
        <v>3</v>
      </c>
      <c r="T64" s="38">
        <v>44105</v>
      </c>
      <c r="U64" s="38">
        <v>44196</v>
      </c>
      <c r="V64" s="70">
        <v>2486</v>
      </c>
      <c r="W64" s="39">
        <f t="shared" si="4"/>
        <v>5163000</v>
      </c>
      <c r="X64" s="77" t="str">
        <f t="shared" si="5"/>
        <v>01/10/2020</v>
      </c>
      <c r="Y64" s="36"/>
      <c r="Z64" s="36"/>
      <c r="AA64" s="36"/>
      <c r="AB64" s="48"/>
      <c r="AC64" s="36"/>
      <c r="AD64" s="36"/>
      <c r="AE64" s="75">
        <f t="shared" si="6"/>
        <v>5163000</v>
      </c>
      <c r="AF64" s="49">
        <f t="shared" si="3"/>
        <v>44196</v>
      </c>
      <c r="AK64" s="41"/>
      <c r="AL64" s="41"/>
      <c r="AM64" s="41"/>
      <c r="AN64" s="41"/>
      <c r="AO64" s="41"/>
    </row>
    <row r="65" spans="1:41" x14ac:dyDescent="0.25">
      <c r="A65" s="42">
        <v>950</v>
      </c>
      <c r="B65" s="67" t="s">
        <v>478</v>
      </c>
      <c r="C65" s="43" t="s">
        <v>33</v>
      </c>
      <c r="D65" s="43" t="s">
        <v>41</v>
      </c>
      <c r="E65" s="44">
        <v>5163000</v>
      </c>
      <c r="F65" s="72">
        <v>211020105</v>
      </c>
      <c r="G65" s="45" t="s">
        <v>548</v>
      </c>
      <c r="H65" s="71">
        <v>44092</v>
      </c>
      <c r="I65" s="46">
        <v>5163000</v>
      </c>
      <c r="J65" s="37" t="s">
        <v>34</v>
      </c>
      <c r="K65" s="51">
        <v>40328871</v>
      </c>
      <c r="L65" s="52" t="s">
        <v>273</v>
      </c>
      <c r="M65" s="53" t="s">
        <v>274</v>
      </c>
      <c r="N65" s="54">
        <v>3165318746</v>
      </c>
      <c r="O65" s="36">
        <v>79581162</v>
      </c>
      <c r="P65" s="43" t="s">
        <v>44</v>
      </c>
      <c r="Q65" s="37" t="s">
        <v>36</v>
      </c>
      <c r="R65" s="37" t="s">
        <v>37</v>
      </c>
      <c r="S65" s="37">
        <v>3</v>
      </c>
      <c r="T65" s="38">
        <v>44105</v>
      </c>
      <c r="U65" s="38">
        <v>44196</v>
      </c>
      <c r="V65" s="70">
        <v>2487</v>
      </c>
      <c r="W65" s="39">
        <f t="shared" si="4"/>
        <v>5163000</v>
      </c>
      <c r="X65" s="77" t="str">
        <f t="shared" si="5"/>
        <v>01/10/2020</v>
      </c>
      <c r="Y65" s="36"/>
      <c r="Z65" s="36"/>
      <c r="AA65" s="36"/>
      <c r="AB65" s="48"/>
      <c r="AC65" s="36"/>
      <c r="AD65" s="36"/>
      <c r="AE65" s="75">
        <f t="shared" si="6"/>
        <v>5163000</v>
      </c>
      <c r="AF65" s="49">
        <f t="shared" si="3"/>
        <v>44196</v>
      </c>
      <c r="AK65" s="41"/>
      <c r="AL65" s="41"/>
      <c r="AM65" s="41"/>
      <c r="AN65" s="41"/>
      <c r="AO65" s="41"/>
    </row>
    <row r="66" spans="1:41" x14ac:dyDescent="0.25">
      <c r="A66" s="42">
        <v>951</v>
      </c>
      <c r="B66" s="67" t="s">
        <v>478</v>
      </c>
      <c r="C66" s="43" t="s">
        <v>33</v>
      </c>
      <c r="D66" s="43" t="s">
        <v>41</v>
      </c>
      <c r="E66" s="44">
        <v>5163000</v>
      </c>
      <c r="F66" s="72">
        <v>211020105</v>
      </c>
      <c r="G66" s="45" t="s">
        <v>549</v>
      </c>
      <c r="H66" s="71">
        <v>44092</v>
      </c>
      <c r="I66" s="46">
        <v>5163000</v>
      </c>
      <c r="J66" s="37" t="s">
        <v>34</v>
      </c>
      <c r="K66" s="33">
        <v>1120375936</v>
      </c>
      <c r="L66" s="47" t="s">
        <v>412</v>
      </c>
      <c r="M66" s="34" t="s">
        <v>376</v>
      </c>
      <c r="N66" s="35">
        <v>3117557142</v>
      </c>
      <c r="O66" s="36">
        <v>79581162</v>
      </c>
      <c r="P66" s="43" t="s">
        <v>44</v>
      </c>
      <c r="Q66" s="37" t="s">
        <v>36</v>
      </c>
      <c r="R66" s="37" t="s">
        <v>37</v>
      </c>
      <c r="S66" s="37">
        <v>3</v>
      </c>
      <c r="T66" s="38">
        <v>44105</v>
      </c>
      <c r="U66" s="38">
        <v>44196</v>
      </c>
      <c r="V66" s="70">
        <v>2488</v>
      </c>
      <c r="W66" s="39">
        <f t="shared" si="4"/>
        <v>5163000</v>
      </c>
      <c r="X66" s="77" t="str">
        <f t="shared" si="5"/>
        <v>01/10/2020</v>
      </c>
      <c r="Y66" s="36"/>
      <c r="Z66" s="36"/>
      <c r="AA66" s="36"/>
      <c r="AB66" s="48"/>
      <c r="AC66" s="36"/>
      <c r="AD66" s="36"/>
      <c r="AE66" s="75">
        <f t="shared" si="6"/>
        <v>5163000</v>
      </c>
      <c r="AF66" s="49">
        <f t="shared" ref="AF66:AF129" si="7">U66</f>
        <v>44196</v>
      </c>
      <c r="AK66" s="41"/>
      <c r="AL66" s="41"/>
      <c r="AM66" s="41"/>
      <c r="AN66" s="41"/>
      <c r="AO66" s="41"/>
    </row>
    <row r="67" spans="1:41" x14ac:dyDescent="0.25">
      <c r="A67" s="42">
        <v>952</v>
      </c>
      <c r="B67" s="67" t="s">
        <v>478</v>
      </c>
      <c r="C67" s="43" t="s">
        <v>33</v>
      </c>
      <c r="D67" s="43" t="s">
        <v>41</v>
      </c>
      <c r="E67" s="44">
        <v>5163000</v>
      </c>
      <c r="F67" s="72">
        <v>211020105</v>
      </c>
      <c r="G67" s="45" t="s">
        <v>550</v>
      </c>
      <c r="H67" s="71">
        <v>44092</v>
      </c>
      <c r="I67" s="46">
        <v>5163000</v>
      </c>
      <c r="J67" s="37" t="s">
        <v>34</v>
      </c>
      <c r="K67" s="33">
        <v>1006783449</v>
      </c>
      <c r="L67" s="47" t="s">
        <v>372</v>
      </c>
      <c r="M67" s="34" t="s">
        <v>373</v>
      </c>
      <c r="N67" s="35">
        <v>3196056068</v>
      </c>
      <c r="O67" s="36">
        <v>79581162</v>
      </c>
      <c r="P67" s="43" t="s">
        <v>44</v>
      </c>
      <c r="Q67" s="37" t="s">
        <v>36</v>
      </c>
      <c r="R67" s="37" t="s">
        <v>37</v>
      </c>
      <c r="S67" s="37">
        <v>3</v>
      </c>
      <c r="T67" s="38">
        <v>44105</v>
      </c>
      <c r="U67" s="38">
        <v>44196</v>
      </c>
      <c r="V67" s="70">
        <v>2489</v>
      </c>
      <c r="W67" s="39">
        <f t="shared" si="4"/>
        <v>5163000</v>
      </c>
      <c r="X67" s="77" t="str">
        <f t="shared" si="5"/>
        <v>01/10/2020</v>
      </c>
      <c r="Y67" s="36"/>
      <c r="Z67" s="36"/>
      <c r="AA67" s="36"/>
      <c r="AB67" s="48"/>
      <c r="AC67" s="36"/>
      <c r="AD67" s="36"/>
      <c r="AE67" s="75">
        <f t="shared" si="6"/>
        <v>5163000</v>
      </c>
      <c r="AF67" s="49">
        <f t="shared" si="7"/>
        <v>44196</v>
      </c>
      <c r="AK67" s="41"/>
      <c r="AL67" s="41"/>
      <c r="AM67" s="41"/>
      <c r="AN67" s="41"/>
      <c r="AO67" s="41"/>
    </row>
    <row r="68" spans="1:41" x14ac:dyDescent="0.25">
      <c r="A68" s="42">
        <v>953</v>
      </c>
      <c r="B68" s="67" t="s">
        <v>478</v>
      </c>
      <c r="C68" s="43" t="s">
        <v>33</v>
      </c>
      <c r="D68" s="43" t="s">
        <v>41</v>
      </c>
      <c r="E68" s="44">
        <v>5163000</v>
      </c>
      <c r="F68" s="72">
        <v>211020105</v>
      </c>
      <c r="G68" s="45" t="s">
        <v>551</v>
      </c>
      <c r="H68" s="71">
        <v>44092</v>
      </c>
      <c r="I68" s="46">
        <v>5163000</v>
      </c>
      <c r="J68" s="37" t="s">
        <v>34</v>
      </c>
      <c r="K68" s="51">
        <v>1006879478</v>
      </c>
      <c r="L68" s="52" t="s">
        <v>327</v>
      </c>
      <c r="M68" s="53" t="s">
        <v>328</v>
      </c>
      <c r="N68" s="54">
        <v>3194107531</v>
      </c>
      <c r="O68" s="36">
        <v>79581162</v>
      </c>
      <c r="P68" s="43" t="s">
        <v>44</v>
      </c>
      <c r="Q68" s="37" t="s">
        <v>36</v>
      </c>
      <c r="R68" s="37" t="s">
        <v>37</v>
      </c>
      <c r="S68" s="37">
        <v>3</v>
      </c>
      <c r="T68" s="38">
        <v>44105</v>
      </c>
      <c r="U68" s="38">
        <v>44196</v>
      </c>
      <c r="V68" s="70">
        <v>2490</v>
      </c>
      <c r="W68" s="39">
        <f t="shared" si="4"/>
        <v>5163000</v>
      </c>
      <c r="X68" s="77" t="str">
        <f t="shared" si="5"/>
        <v>01/10/2020</v>
      </c>
      <c r="Y68" s="36"/>
      <c r="Z68" s="36"/>
      <c r="AA68" s="36"/>
      <c r="AB68" s="48"/>
      <c r="AC68" s="36"/>
      <c r="AD68" s="36"/>
      <c r="AE68" s="75">
        <f t="shared" si="6"/>
        <v>5163000</v>
      </c>
      <c r="AF68" s="49">
        <f t="shared" si="7"/>
        <v>44196</v>
      </c>
      <c r="AK68" s="41"/>
      <c r="AL68" s="41"/>
      <c r="AM68" s="41"/>
      <c r="AN68" s="41"/>
      <c r="AO68" s="41"/>
    </row>
    <row r="69" spans="1:41" x14ac:dyDescent="0.25">
      <c r="A69" s="42">
        <v>954</v>
      </c>
      <c r="B69" s="67" t="s">
        <v>478</v>
      </c>
      <c r="C69" s="43" t="s">
        <v>33</v>
      </c>
      <c r="D69" s="43" t="s">
        <v>41</v>
      </c>
      <c r="E69" s="44">
        <v>5163000</v>
      </c>
      <c r="F69" s="72">
        <v>211020105</v>
      </c>
      <c r="G69" s="45" t="s">
        <v>552</v>
      </c>
      <c r="H69" s="71">
        <v>44092</v>
      </c>
      <c r="I69" s="46">
        <v>5163000</v>
      </c>
      <c r="J69" s="37" t="s">
        <v>34</v>
      </c>
      <c r="K69" s="33">
        <v>41213988</v>
      </c>
      <c r="L69" s="47" t="s">
        <v>354</v>
      </c>
      <c r="M69" s="34" t="s">
        <v>355</v>
      </c>
      <c r="N69" s="35">
        <v>3187924138</v>
      </c>
      <c r="O69" s="36">
        <v>79581162</v>
      </c>
      <c r="P69" s="43" t="s">
        <v>44</v>
      </c>
      <c r="Q69" s="37" t="s">
        <v>36</v>
      </c>
      <c r="R69" s="37" t="s">
        <v>37</v>
      </c>
      <c r="S69" s="37">
        <v>3</v>
      </c>
      <c r="T69" s="38">
        <v>44105</v>
      </c>
      <c r="U69" s="38">
        <v>44196</v>
      </c>
      <c r="V69" s="70">
        <v>2491</v>
      </c>
      <c r="W69" s="39">
        <f t="shared" si="4"/>
        <v>5163000</v>
      </c>
      <c r="X69" s="77" t="str">
        <f t="shared" si="5"/>
        <v>01/10/2020</v>
      </c>
      <c r="Y69" s="36"/>
      <c r="Z69" s="36"/>
      <c r="AA69" s="36"/>
      <c r="AB69" s="48"/>
      <c r="AC69" s="36"/>
      <c r="AD69" s="36"/>
      <c r="AE69" s="75">
        <f t="shared" si="6"/>
        <v>5163000</v>
      </c>
      <c r="AF69" s="49">
        <f t="shared" si="7"/>
        <v>44196</v>
      </c>
      <c r="AK69" s="41"/>
      <c r="AL69" s="41"/>
      <c r="AM69" s="41"/>
      <c r="AN69" s="41"/>
      <c r="AO69" s="41"/>
    </row>
    <row r="70" spans="1:41" x14ac:dyDescent="0.25">
      <c r="A70" s="42">
        <v>955</v>
      </c>
      <c r="B70" s="67" t="s">
        <v>478</v>
      </c>
      <c r="C70" s="43" t="s">
        <v>33</v>
      </c>
      <c r="D70" s="43" t="s">
        <v>41</v>
      </c>
      <c r="E70" s="44">
        <v>5163000</v>
      </c>
      <c r="F70" s="72">
        <v>211020105</v>
      </c>
      <c r="G70" s="45" t="s">
        <v>553</v>
      </c>
      <c r="H70" s="71">
        <v>44092</v>
      </c>
      <c r="I70" s="46">
        <v>5163000</v>
      </c>
      <c r="J70" s="37" t="s">
        <v>34</v>
      </c>
      <c r="K70" s="33">
        <v>41242988</v>
      </c>
      <c r="L70" s="47" t="s">
        <v>137</v>
      </c>
      <c r="M70" s="34" t="s">
        <v>138</v>
      </c>
      <c r="N70" s="35">
        <v>3103324668</v>
      </c>
      <c r="O70" s="36">
        <v>79581162</v>
      </c>
      <c r="P70" s="43" t="s">
        <v>44</v>
      </c>
      <c r="Q70" s="37" t="s">
        <v>36</v>
      </c>
      <c r="R70" s="37" t="s">
        <v>37</v>
      </c>
      <c r="S70" s="37">
        <v>3</v>
      </c>
      <c r="T70" s="38">
        <v>44105</v>
      </c>
      <c r="U70" s="38">
        <v>44196</v>
      </c>
      <c r="V70" s="70">
        <v>2492</v>
      </c>
      <c r="W70" s="39">
        <f t="shared" si="4"/>
        <v>5163000</v>
      </c>
      <c r="X70" s="77" t="str">
        <f t="shared" si="5"/>
        <v>01/10/2020</v>
      </c>
      <c r="Y70" s="36"/>
      <c r="Z70" s="36"/>
      <c r="AA70" s="36"/>
      <c r="AB70" s="48"/>
      <c r="AC70" s="36"/>
      <c r="AD70" s="36"/>
      <c r="AE70" s="75">
        <f t="shared" si="6"/>
        <v>5163000</v>
      </c>
      <c r="AF70" s="49">
        <f t="shared" si="7"/>
        <v>44196</v>
      </c>
      <c r="AK70" s="41"/>
      <c r="AL70" s="41"/>
      <c r="AM70" s="41"/>
      <c r="AN70" s="41"/>
      <c r="AO70" s="41"/>
    </row>
    <row r="71" spans="1:41" x14ac:dyDescent="0.25">
      <c r="A71" s="42">
        <v>956</v>
      </c>
      <c r="B71" s="67" t="s">
        <v>478</v>
      </c>
      <c r="C71" s="43" t="s">
        <v>33</v>
      </c>
      <c r="D71" s="43" t="s">
        <v>41</v>
      </c>
      <c r="E71" s="44">
        <v>5163000</v>
      </c>
      <c r="F71" s="72">
        <v>211020105</v>
      </c>
      <c r="G71" s="45" t="s">
        <v>554</v>
      </c>
      <c r="H71" s="71">
        <v>44092</v>
      </c>
      <c r="I71" s="46">
        <v>5163000</v>
      </c>
      <c r="J71" s="37" t="s">
        <v>34</v>
      </c>
      <c r="K71" s="50">
        <v>1120579990</v>
      </c>
      <c r="L71" s="64" t="s">
        <v>361</v>
      </c>
      <c r="M71" s="34" t="s">
        <v>362</v>
      </c>
      <c r="N71" s="35">
        <v>3208897609</v>
      </c>
      <c r="O71" s="36">
        <v>79581162</v>
      </c>
      <c r="P71" s="43" t="s">
        <v>44</v>
      </c>
      <c r="Q71" s="37" t="s">
        <v>36</v>
      </c>
      <c r="R71" s="37" t="s">
        <v>37</v>
      </c>
      <c r="S71" s="37">
        <v>3</v>
      </c>
      <c r="T71" s="38">
        <v>44105</v>
      </c>
      <c r="U71" s="38">
        <v>44196</v>
      </c>
      <c r="V71" s="70">
        <v>2493</v>
      </c>
      <c r="W71" s="39">
        <f t="shared" si="4"/>
        <v>5163000</v>
      </c>
      <c r="X71" s="77" t="str">
        <f t="shared" si="5"/>
        <v>01/10/2020</v>
      </c>
      <c r="Y71" s="36"/>
      <c r="Z71" s="36"/>
      <c r="AA71" s="36"/>
      <c r="AB71" s="48"/>
      <c r="AC71" s="36"/>
      <c r="AD71" s="36"/>
      <c r="AE71" s="75">
        <f t="shared" si="6"/>
        <v>5163000</v>
      </c>
      <c r="AF71" s="49">
        <f t="shared" si="7"/>
        <v>44196</v>
      </c>
      <c r="AK71" s="41"/>
      <c r="AL71" s="41"/>
      <c r="AM71" s="41"/>
      <c r="AN71" s="41"/>
      <c r="AO71" s="41"/>
    </row>
    <row r="72" spans="1:41" x14ac:dyDescent="0.25">
      <c r="A72" s="42">
        <v>957</v>
      </c>
      <c r="B72" s="67" t="s">
        <v>478</v>
      </c>
      <c r="C72" s="43" t="s">
        <v>33</v>
      </c>
      <c r="D72" s="43" t="s">
        <v>41</v>
      </c>
      <c r="E72" s="44">
        <v>5163000</v>
      </c>
      <c r="F72" s="72">
        <v>211020105</v>
      </c>
      <c r="G72" s="45" t="s">
        <v>555</v>
      </c>
      <c r="H72" s="71">
        <v>44092</v>
      </c>
      <c r="I72" s="46">
        <v>5163000</v>
      </c>
      <c r="J72" s="37" t="s">
        <v>34</v>
      </c>
      <c r="K72" s="33">
        <v>40331050</v>
      </c>
      <c r="L72" s="47" t="s">
        <v>139</v>
      </c>
      <c r="M72" s="34" t="s">
        <v>140</v>
      </c>
      <c r="N72" s="35">
        <v>3208194328</v>
      </c>
      <c r="O72" s="36">
        <v>79581162</v>
      </c>
      <c r="P72" s="43" t="s">
        <v>44</v>
      </c>
      <c r="Q72" s="37" t="s">
        <v>36</v>
      </c>
      <c r="R72" s="37" t="s">
        <v>37</v>
      </c>
      <c r="S72" s="37">
        <v>3</v>
      </c>
      <c r="T72" s="38">
        <v>44105</v>
      </c>
      <c r="U72" s="38">
        <v>44196</v>
      </c>
      <c r="V72" s="70">
        <v>2494</v>
      </c>
      <c r="W72" s="39">
        <f t="shared" si="4"/>
        <v>5163000</v>
      </c>
      <c r="X72" s="77" t="str">
        <f t="shared" si="5"/>
        <v>01/10/2020</v>
      </c>
      <c r="Y72" s="36"/>
      <c r="Z72" s="36"/>
      <c r="AA72" s="36"/>
      <c r="AB72" s="48"/>
      <c r="AC72" s="36"/>
      <c r="AD72" s="36"/>
      <c r="AE72" s="75">
        <f t="shared" si="6"/>
        <v>5163000</v>
      </c>
      <c r="AF72" s="49">
        <f t="shared" si="7"/>
        <v>44196</v>
      </c>
      <c r="AK72" s="41"/>
      <c r="AL72" s="41"/>
      <c r="AM72" s="41"/>
      <c r="AN72" s="41"/>
      <c r="AO72" s="41"/>
    </row>
    <row r="73" spans="1:41" x14ac:dyDescent="0.25">
      <c r="A73" s="42">
        <v>958</v>
      </c>
      <c r="B73" s="67" t="s">
        <v>478</v>
      </c>
      <c r="C73" s="43" t="s">
        <v>33</v>
      </c>
      <c r="D73" s="43" t="s">
        <v>41</v>
      </c>
      <c r="E73" s="44">
        <v>5163000</v>
      </c>
      <c r="F73" s="72">
        <v>211020105</v>
      </c>
      <c r="G73" s="45" t="s">
        <v>556</v>
      </c>
      <c r="H73" s="71">
        <v>44092</v>
      </c>
      <c r="I73" s="46">
        <v>5163000</v>
      </c>
      <c r="J73" s="37" t="s">
        <v>34</v>
      </c>
      <c r="K73" s="33">
        <v>1120569772</v>
      </c>
      <c r="L73" s="47" t="s">
        <v>143</v>
      </c>
      <c r="M73" s="34" t="s">
        <v>144</v>
      </c>
      <c r="N73" s="35">
        <v>3133374664</v>
      </c>
      <c r="O73" s="36">
        <v>79581162</v>
      </c>
      <c r="P73" s="43" t="s">
        <v>44</v>
      </c>
      <c r="Q73" s="37" t="s">
        <v>36</v>
      </c>
      <c r="R73" s="37" t="s">
        <v>37</v>
      </c>
      <c r="S73" s="37">
        <v>3</v>
      </c>
      <c r="T73" s="38">
        <v>44105</v>
      </c>
      <c r="U73" s="38">
        <v>44196</v>
      </c>
      <c r="V73" s="70">
        <v>2495</v>
      </c>
      <c r="W73" s="39">
        <f t="shared" si="4"/>
        <v>5163000</v>
      </c>
      <c r="X73" s="77" t="str">
        <f t="shared" si="5"/>
        <v>01/10/2020</v>
      </c>
      <c r="Y73" s="36"/>
      <c r="Z73" s="36"/>
      <c r="AA73" s="36"/>
      <c r="AB73" s="48"/>
      <c r="AC73" s="36"/>
      <c r="AD73" s="36"/>
      <c r="AE73" s="75">
        <f t="shared" si="6"/>
        <v>5163000</v>
      </c>
      <c r="AF73" s="49">
        <f t="shared" si="7"/>
        <v>44196</v>
      </c>
      <c r="AK73" s="41"/>
      <c r="AL73" s="41"/>
      <c r="AM73" s="41"/>
      <c r="AN73" s="41"/>
      <c r="AO73" s="41"/>
    </row>
    <row r="74" spans="1:41" x14ac:dyDescent="0.25">
      <c r="A74" s="42">
        <v>959</v>
      </c>
      <c r="B74" s="67" t="s">
        <v>478</v>
      </c>
      <c r="C74" s="43" t="s">
        <v>33</v>
      </c>
      <c r="D74" s="43" t="s">
        <v>41</v>
      </c>
      <c r="E74" s="44">
        <v>5163000</v>
      </c>
      <c r="F74" s="72">
        <v>211020105</v>
      </c>
      <c r="G74" s="45" t="s">
        <v>557</v>
      </c>
      <c r="H74" s="71">
        <v>44092</v>
      </c>
      <c r="I74" s="46">
        <v>5163000</v>
      </c>
      <c r="J74" s="37" t="s">
        <v>34</v>
      </c>
      <c r="K74" s="33">
        <v>39718673</v>
      </c>
      <c r="L74" s="47" t="s">
        <v>259</v>
      </c>
      <c r="M74" s="34" t="s">
        <v>260</v>
      </c>
      <c r="N74" s="35">
        <v>3102510879</v>
      </c>
      <c r="O74" s="36">
        <v>79581162</v>
      </c>
      <c r="P74" s="43" t="s">
        <v>44</v>
      </c>
      <c r="Q74" s="37" t="s">
        <v>36</v>
      </c>
      <c r="R74" s="37" t="s">
        <v>37</v>
      </c>
      <c r="S74" s="37">
        <v>3</v>
      </c>
      <c r="T74" s="38">
        <v>44105</v>
      </c>
      <c r="U74" s="38">
        <v>44196</v>
      </c>
      <c r="V74" s="70">
        <v>2496</v>
      </c>
      <c r="W74" s="39">
        <f t="shared" si="4"/>
        <v>5163000</v>
      </c>
      <c r="X74" s="77" t="str">
        <f t="shared" si="5"/>
        <v>01/10/2020</v>
      </c>
      <c r="Y74" s="36"/>
      <c r="Z74" s="36"/>
      <c r="AA74" s="82"/>
      <c r="AB74" s="48"/>
      <c r="AC74" s="36"/>
      <c r="AD74" s="36"/>
      <c r="AE74" s="75">
        <f t="shared" si="6"/>
        <v>5163000</v>
      </c>
      <c r="AF74" s="49">
        <f t="shared" si="7"/>
        <v>44196</v>
      </c>
      <c r="AK74" s="41"/>
      <c r="AL74" s="41"/>
      <c r="AM74" s="41"/>
      <c r="AN74" s="41"/>
      <c r="AO74" s="41"/>
    </row>
    <row r="75" spans="1:41" x14ac:dyDescent="0.25">
      <c r="A75" s="42">
        <v>960</v>
      </c>
      <c r="B75" s="67" t="s">
        <v>478</v>
      </c>
      <c r="C75" s="43" t="s">
        <v>33</v>
      </c>
      <c r="D75" s="43" t="s">
        <v>41</v>
      </c>
      <c r="E75" s="44">
        <v>5163000</v>
      </c>
      <c r="F75" s="72">
        <v>211020105</v>
      </c>
      <c r="G75" s="45" t="s">
        <v>558</v>
      </c>
      <c r="H75" s="71">
        <v>44092</v>
      </c>
      <c r="I75" s="46">
        <v>5163000</v>
      </c>
      <c r="J75" s="37" t="s">
        <v>34</v>
      </c>
      <c r="K75" s="33">
        <v>1120579465</v>
      </c>
      <c r="L75" s="47" t="s">
        <v>97</v>
      </c>
      <c r="M75" s="34" t="s">
        <v>98</v>
      </c>
      <c r="N75" s="35">
        <v>3203841031</v>
      </c>
      <c r="O75" s="36">
        <v>79581162</v>
      </c>
      <c r="P75" s="43" t="s">
        <v>44</v>
      </c>
      <c r="Q75" s="37" t="s">
        <v>36</v>
      </c>
      <c r="R75" s="37" t="s">
        <v>37</v>
      </c>
      <c r="S75" s="37">
        <v>3</v>
      </c>
      <c r="T75" s="38">
        <v>44105</v>
      </c>
      <c r="U75" s="38">
        <v>44196</v>
      </c>
      <c r="V75" s="70">
        <v>2497</v>
      </c>
      <c r="W75" s="39">
        <f t="shared" si="4"/>
        <v>5163000</v>
      </c>
      <c r="X75" s="77" t="str">
        <f t="shared" si="5"/>
        <v>01/10/2020</v>
      </c>
      <c r="Y75" s="36"/>
      <c r="Z75" s="36"/>
      <c r="AA75" s="83"/>
      <c r="AB75" s="48"/>
      <c r="AC75" s="36"/>
      <c r="AD75" s="36"/>
      <c r="AE75" s="75">
        <f t="shared" si="6"/>
        <v>5163000</v>
      </c>
      <c r="AF75" s="49">
        <f t="shared" si="7"/>
        <v>44196</v>
      </c>
      <c r="AK75" s="41"/>
      <c r="AL75" s="41"/>
      <c r="AM75" s="41"/>
      <c r="AN75" s="41"/>
      <c r="AO75" s="41"/>
    </row>
    <row r="76" spans="1:41" x14ac:dyDescent="0.25">
      <c r="A76" s="42">
        <v>961</v>
      </c>
      <c r="B76" s="67" t="s">
        <v>478</v>
      </c>
      <c r="C76" s="43" t="s">
        <v>33</v>
      </c>
      <c r="D76" s="43" t="s">
        <v>41</v>
      </c>
      <c r="E76" s="44">
        <v>5163000</v>
      </c>
      <c r="F76" s="72">
        <v>211020105</v>
      </c>
      <c r="G76" s="45" t="s">
        <v>559</v>
      </c>
      <c r="H76" s="71">
        <v>44092</v>
      </c>
      <c r="I76" s="46">
        <v>5163000</v>
      </c>
      <c r="J76" s="37" t="s">
        <v>34</v>
      </c>
      <c r="K76" s="51">
        <v>1121879024</v>
      </c>
      <c r="L76" s="52" t="s">
        <v>89</v>
      </c>
      <c r="M76" s="53" t="s">
        <v>90</v>
      </c>
      <c r="N76" s="54">
        <v>3105620284</v>
      </c>
      <c r="O76" s="36">
        <v>79581162</v>
      </c>
      <c r="P76" s="43" t="s">
        <v>44</v>
      </c>
      <c r="Q76" s="37" t="s">
        <v>36</v>
      </c>
      <c r="R76" s="37" t="s">
        <v>37</v>
      </c>
      <c r="S76" s="37">
        <v>3</v>
      </c>
      <c r="T76" s="38">
        <v>44105</v>
      </c>
      <c r="U76" s="38">
        <v>44196</v>
      </c>
      <c r="V76" s="70">
        <v>2498</v>
      </c>
      <c r="W76" s="39">
        <f t="shared" si="4"/>
        <v>5163000</v>
      </c>
      <c r="X76" s="77" t="str">
        <f t="shared" si="5"/>
        <v>01/10/2020</v>
      </c>
      <c r="Y76" s="36"/>
      <c r="Z76" s="36"/>
      <c r="AA76" s="82"/>
      <c r="AB76" s="48"/>
      <c r="AC76" s="36"/>
      <c r="AD76" s="36"/>
      <c r="AE76" s="75">
        <f t="shared" si="6"/>
        <v>5163000</v>
      </c>
      <c r="AF76" s="49">
        <f t="shared" si="7"/>
        <v>44196</v>
      </c>
      <c r="AK76" s="41"/>
      <c r="AL76" s="41"/>
      <c r="AM76" s="41"/>
      <c r="AN76" s="41"/>
      <c r="AO76" s="41"/>
    </row>
    <row r="77" spans="1:41" x14ac:dyDescent="0.25">
      <c r="A77" s="42">
        <v>962</v>
      </c>
      <c r="B77" s="67" t="s">
        <v>478</v>
      </c>
      <c r="C77" s="43" t="s">
        <v>33</v>
      </c>
      <c r="D77" s="43" t="s">
        <v>41</v>
      </c>
      <c r="E77" s="44">
        <v>5163000</v>
      </c>
      <c r="F77" s="72">
        <v>211020105</v>
      </c>
      <c r="G77" s="45" t="s">
        <v>560</v>
      </c>
      <c r="H77" s="71">
        <v>44092</v>
      </c>
      <c r="I77" s="46">
        <v>5163000</v>
      </c>
      <c r="J77" s="37" t="s">
        <v>34</v>
      </c>
      <c r="K77" s="51">
        <v>1023945298</v>
      </c>
      <c r="L77" s="52" t="s">
        <v>79</v>
      </c>
      <c r="M77" s="53" t="s">
        <v>80</v>
      </c>
      <c r="N77" s="54">
        <v>3108862761</v>
      </c>
      <c r="O77" s="36">
        <v>79581162</v>
      </c>
      <c r="P77" s="43" t="s">
        <v>44</v>
      </c>
      <c r="Q77" s="37" t="s">
        <v>36</v>
      </c>
      <c r="R77" s="37" t="s">
        <v>37</v>
      </c>
      <c r="S77" s="37">
        <v>3</v>
      </c>
      <c r="T77" s="38">
        <v>44105</v>
      </c>
      <c r="U77" s="38">
        <v>44196</v>
      </c>
      <c r="V77" s="70">
        <v>2499</v>
      </c>
      <c r="W77" s="39">
        <f t="shared" si="4"/>
        <v>5163000</v>
      </c>
      <c r="X77" s="77" t="str">
        <f t="shared" si="5"/>
        <v>01/10/2020</v>
      </c>
      <c r="Y77" s="36"/>
      <c r="Z77" s="36"/>
      <c r="AA77" s="83"/>
      <c r="AB77" s="48"/>
      <c r="AC77" s="36"/>
      <c r="AD77" s="36"/>
      <c r="AE77" s="75">
        <f t="shared" si="6"/>
        <v>5163000</v>
      </c>
      <c r="AF77" s="49">
        <f t="shared" si="7"/>
        <v>44196</v>
      </c>
      <c r="AK77" s="41"/>
      <c r="AL77" s="41"/>
      <c r="AM77" s="41"/>
      <c r="AN77" s="41"/>
      <c r="AO77" s="41"/>
    </row>
    <row r="78" spans="1:41" x14ac:dyDescent="0.25">
      <c r="A78" s="42">
        <v>963</v>
      </c>
      <c r="B78" s="67" t="s">
        <v>478</v>
      </c>
      <c r="C78" s="43" t="s">
        <v>33</v>
      </c>
      <c r="D78" s="43" t="s">
        <v>41</v>
      </c>
      <c r="E78" s="44">
        <v>5163000</v>
      </c>
      <c r="F78" s="72">
        <v>211020105</v>
      </c>
      <c r="G78" s="45" t="s">
        <v>561</v>
      </c>
      <c r="H78" s="71">
        <v>44092</v>
      </c>
      <c r="I78" s="46">
        <v>5163000</v>
      </c>
      <c r="J78" s="37" t="s">
        <v>34</v>
      </c>
      <c r="K78" s="33">
        <v>1120562652</v>
      </c>
      <c r="L78" s="62" t="s">
        <v>257</v>
      </c>
      <c r="M78" s="34" t="s">
        <v>258</v>
      </c>
      <c r="N78" s="63">
        <v>3166137381</v>
      </c>
      <c r="O78" s="36">
        <v>79581162</v>
      </c>
      <c r="P78" s="43" t="s">
        <v>44</v>
      </c>
      <c r="Q78" s="37" t="s">
        <v>36</v>
      </c>
      <c r="R78" s="37" t="s">
        <v>37</v>
      </c>
      <c r="S78" s="37">
        <v>3</v>
      </c>
      <c r="T78" s="38">
        <v>44105</v>
      </c>
      <c r="U78" s="38">
        <v>44196</v>
      </c>
      <c r="V78" s="70">
        <v>2500</v>
      </c>
      <c r="W78" s="39">
        <f t="shared" si="4"/>
        <v>5163000</v>
      </c>
      <c r="X78" s="77" t="str">
        <f t="shared" si="5"/>
        <v>01/10/2020</v>
      </c>
      <c r="Y78" s="36"/>
      <c r="Z78" s="36"/>
      <c r="AA78" s="82"/>
      <c r="AB78" s="48"/>
      <c r="AC78" s="36"/>
      <c r="AD78" s="36"/>
      <c r="AE78" s="75">
        <f t="shared" si="6"/>
        <v>5163000</v>
      </c>
      <c r="AF78" s="49">
        <f t="shared" si="7"/>
        <v>44196</v>
      </c>
      <c r="AK78" s="41"/>
      <c r="AL78" s="41"/>
      <c r="AM78" s="41"/>
      <c r="AN78" s="41"/>
      <c r="AO78" s="41"/>
    </row>
    <row r="79" spans="1:41" x14ac:dyDescent="0.25">
      <c r="A79" s="42">
        <v>964</v>
      </c>
      <c r="B79" s="67" t="s">
        <v>478</v>
      </c>
      <c r="C79" s="43" t="s">
        <v>33</v>
      </c>
      <c r="D79" s="43" t="s">
        <v>41</v>
      </c>
      <c r="E79" s="44">
        <v>5163000</v>
      </c>
      <c r="F79" s="72">
        <v>211020105</v>
      </c>
      <c r="G79" s="45" t="s">
        <v>562</v>
      </c>
      <c r="H79" s="71">
        <v>44092</v>
      </c>
      <c r="I79" s="46">
        <v>5163000</v>
      </c>
      <c r="J79" s="37" t="s">
        <v>34</v>
      </c>
      <c r="K79" s="51">
        <v>1120563651</v>
      </c>
      <c r="L79" s="52" t="s">
        <v>47</v>
      </c>
      <c r="M79" s="53" t="s">
        <v>48</v>
      </c>
      <c r="N79" s="54">
        <v>3115863602</v>
      </c>
      <c r="O79" s="36">
        <v>79581162</v>
      </c>
      <c r="P79" s="43" t="s">
        <v>44</v>
      </c>
      <c r="Q79" s="37" t="s">
        <v>36</v>
      </c>
      <c r="R79" s="37" t="s">
        <v>37</v>
      </c>
      <c r="S79" s="37">
        <v>3</v>
      </c>
      <c r="T79" s="38">
        <v>44105</v>
      </c>
      <c r="U79" s="38">
        <v>44196</v>
      </c>
      <c r="V79" s="70">
        <v>2501</v>
      </c>
      <c r="W79" s="39">
        <f t="shared" si="4"/>
        <v>5163000</v>
      </c>
      <c r="X79" s="77" t="str">
        <f t="shared" si="5"/>
        <v>01/10/2020</v>
      </c>
      <c r="Y79" s="36"/>
      <c r="Z79" s="36"/>
      <c r="AA79" s="83"/>
      <c r="AB79" s="48"/>
      <c r="AC79" s="36"/>
      <c r="AD79" s="36"/>
      <c r="AE79" s="75">
        <f t="shared" si="6"/>
        <v>5163000</v>
      </c>
      <c r="AF79" s="49">
        <f t="shared" si="7"/>
        <v>44196</v>
      </c>
      <c r="AK79" s="41"/>
      <c r="AL79" s="41"/>
      <c r="AM79" s="41"/>
      <c r="AN79" s="41"/>
      <c r="AO79" s="41"/>
    </row>
    <row r="80" spans="1:41" x14ac:dyDescent="0.25">
      <c r="A80" s="42">
        <v>965</v>
      </c>
      <c r="B80" s="67" t="s">
        <v>478</v>
      </c>
      <c r="C80" s="43" t="s">
        <v>33</v>
      </c>
      <c r="D80" s="43" t="s">
        <v>41</v>
      </c>
      <c r="E80" s="44">
        <v>5163000</v>
      </c>
      <c r="F80" s="72">
        <v>211020105</v>
      </c>
      <c r="G80" s="45" t="s">
        <v>563</v>
      </c>
      <c r="H80" s="71">
        <v>44092</v>
      </c>
      <c r="I80" s="46">
        <v>5163000</v>
      </c>
      <c r="J80" s="37" t="s">
        <v>34</v>
      </c>
      <c r="K80" s="33">
        <v>1120583103</v>
      </c>
      <c r="L80" s="47" t="s">
        <v>286</v>
      </c>
      <c r="M80" s="34" t="s">
        <v>287</v>
      </c>
      <c r="N80" s="35">
        <v>3227683219</v>
      </c>
      <c r="O80" s="36">
        <v>79581162</v>
      </c>
      <c r="P80" s="43" t="s">
        <v>44</v>
      </c>
      <c r="Q80" s="37" t="s">
        <v>36</v>
      </c>
      <c r="R80" s="37" t="s">
        <v>37</v>
      </c>
      <c r="S80" s="37">
        <v>3</v>
      </c>
      <c r="T80" s="38">
        <v>44105</v>
      </c>
      <c r="U80" s="38">
        <v>44196</v>
      </c>
      <c r="V80" s="70">
        <v>2502</v>
      </c>
      <c r="W80" s="39">
        <f t="shared" si="4"/>
        <v>5163000</v>
      </c>
      <c r="X80" s="77" t="str">
        <f t="shared" si="5"/>
        <v>01/10/2020</v>
      </c>
      <c r="Y80" s="36"/>
      <c r="Z80" s="36"/>
      <c r="AA80" s="82"/>
      <c r="AB80" s="48"/>
      <c r="AC80" s="36"/>
      <c r="AD80" s="36"/>
      <c r="AE80" s="75">
        <f t="shared" si="6"/>
        <v>5163000</v>
      </c>
      <c r="AF80" s="49">
        <f t="shared" si="7"/>
        <v>44196</v>
      </c>
      <c r="AK80" s="41"/>
      <c r="AL80" s="41"/>
      <c r="AM80" s="41"/>
      <c r="AN80" s="41"/>
      <c r="AO80" s="41"/>
    </row>
    <row r="81" spans="1:41" x14ac:dyDescent="0.25">
      <c r="A81" s="42">
        <v>966</v>
      </c>
      <c r="B81" s="67" t="s">
        <v>478</v>
      </c>
      <c r="C81" s="43" t="s">
        <v>33</v>
      </c>
      <c r="D81" s="43" t="s">
        <v>41</v>
      </c>
      <c r="E81" s="44">
        <v>5163000</v>
      </c>
      <c r="F81" s="72">
        <v>211020105</v>
      </c>
      <c r="G81" s="45" t="s">
        <v>564</v>
      </c>
      <c r="H81" s="71">
        <v>44092</v>
      </c>
      <c r="I81" s="46">
        <v>5163000</v>
      </c>
      <c r="J81" s="37" t="s">
        <v>34</v>
      </c>
      <c r="K81" s="50">
        <v>1121933408</v>
      </c>
      <c r="L81" s="47" t="s">
        <v>263</v>
      </c>
      <c r="M81" s="34" t="s">
        <v>264</v>
      </c>
      <c r="N81" s="35">
        <v>3213322568</v>
      </c>
      <c r="O81" s="36">
        <v>79581162</v>
      </c>
      <c r="P81" s="43" t="s">
        <v>44</v>
      </c>
      <c r="Q81" s="37" t="s">
        <v>36</v>
      </c>
      <c r="R81" s="37" t="s">
        <v>37</v>
      </c>
      <c r="S81" s="37">
        <v>3</v>
      </c>
      <c r="T81" s="38">
        <v>44105</v>
      </c>
      <c r="U81" s="38">
        <v>44196</v>
      </c>
      <c r="V81" s="70">
        <v>2503</v>
      </c>
      <c r="W81" s="39">
        <f t="shared" si="4"/>
        <v>5163000</v>
      </c>
      <c r="X81" s="77" t="str">
        <f t="shared" si="5"/>
        <v>01/10/2020</v>
      </c>
      <c r="Y81" s="36"/>
      <c r="Z81" s="36"/>
      <c r="AA81" s="83"/>
      <c r="AB81" s="48"/>
      <c r="AC81" s="36"/>
      <c r="AD81" s="36"/>
      <c r="AE81" s="75">
        <f t="shared" si="6"/>
        <v>5163000</v>
      </c>
      <c r="AF81" s="49">
        <f t="shared" si="7"/>
        <v>44196</v>
      </c>
      <c r="AK81" s="41"/>
      <c r="AL81" s="41"/>
      <c r="AM81" s="41"/>
      <c r="AN81" s="41"/>
      <c r="AO81" s="41"/>
    </row>
    <row r="82" spans="1:41" x14ac:dyDescent="0.25">
      <c r="A82" s="42">
        <v>967</v>
      </c>
      <c r="B82" s="67" t="s">
        <v>478</v>
      </c>
      <c r="C82" s="43" t="s">
        <v>33</v>
      </c>
      <c r="D82" s="43" t="s">
        <v>41</v>
      </c>
      <c r="E82" s="44">
        <v>5163000</v>
      </c>
      <c r="F82" s="72">
        <v>211020105</v>
      </c>
      <c r="G82" s="45" t="s">
        <v>565</v>
      </c>
      <c r="H82" s="71">
        <v>44092</v>
      </c>
      <c r="I82" s="46">
        <v>5163000</v>
      </c>
      <c r="J82" s="37" t="s">
        <v>34</v>
      </c>
      <c r="K82" s="51">
        <v>41214564</v>
      </c>
      <c r="L82" s="52" t="s">
        <v>87</v>
      </c>
      <c r="M82" s="53" t="s">
        <v>88</v>
      </c>
      <c r="N82" s="54">
        <v>3203026247</v>
      </c>
      <c r="O82" s="36">
        <v>79581162</v>
      </c>
      <c r="P82" s="43" t="s">
        <v>44</v>
      </c>
      <c r="Q82" s="37" t="s">
        <v>36</v>
      </c>
      <c r="R82" s="37" t="s">
        <v>37</v>
      </c>
      <c r="S82" s="37">
        <v>3</v>
      </c>
      <c r="T82" s="38">
        <v>44105</v>
      </c>
      <c r="U82" s="38">
        <v>44196</v>
      </c>
      <c r="V82" s="70">
        <v>2504</v>
      </c>
      <c r="W82" s="39">
        <f t="shared" si="4"/>
        <v>5163000</v>
      </c>
      <c r="X82" s="77" t="str">
        <f t="shared" si="5"/>
        <v>01/10/2020</v>
      </c>
      <c r="Y82" s="36"/>
      <c r="Z82" s="36"/>
      <c r="AA82" s="82"/>
      <c r="AB82" s="48"/>
      <c r="AC82" s="36"/>
      <c r="AD82" s="36"/>
      <c r="AE82" s="75">
        <f t="shared" si="6"/>
        <v>5163000</v>
      </c>
      <c r="AF82" s="49">
        <f t="shared" si="7"/>
        <v>44196</v>
      </c>
      <c r="AK82" s="41"/>
      <c r="AL82" s="41"/>
      <c r="AM82" s="41"/>
      <c r="AN82" s="41"/>
      <c r="AO82" s="41"/>
    </row>
    <row r="83" spans="1:41" x14ac:dyDescent="0.25">
      <c r="A83" s="42">
        <v>968</v>
      </c>
      <c r="B83" s="67" t="s">
        <v>478</v>
      </c>
      <c r="C83" s="43" t="s">
        <v>33</v>
      </c>
      <c r="D83" s="43" t="s">
        <v>41</v>
      </c>
      <c r="E83" s="44">
        <v>5163000</v>
      </c>
      <c r="F83" s="72">
        <v>211020105</v>
      </c>
      <c r="G83" s="45" t="s">
        <v>566</v>
      </c>
      <c r="H83" s="71">
        <v>44092</v>
      </c>
      <c r="I83" s="46">
        <v>5163000</v>
      </c>
      <c r="J83" s="37" t="s">
        <v>34</v>
      </c>
      <c r="K83" s="50">
        <v>1030587453</v>
      </c>
      <c r="L83" s="47" t="s">
        <v>474</v>
      </c>
      <c r="M83" s="79" t="s">
        <v>475</v>
      </c>
      <c r="N83" s="35">
        <v>3114968427</v>
      </c>
      <c r="O83" s="36">
        <v>79581162</v>
      </c>
      <c r="P83" s="43" t="s">
        <v>44</v>
      </c>
      <c r="Q83" s="37" t="s">
        <v>36</v>
      </c>
      <c r="R83" s="37" t="s">
        <v>37</v>
      </c>
      <c r="S83" s="37">
        <v>3</v>
      </c>
      <c r="T83" s="38">
        <v>44105</v>
      </c>
      <c r="U83" s="38">
        <v>44196</v>
      </c>
      <c r="V83" s="70">
        <v>2505</v>
      </c>
      <c r="W83" s="39">
        <f t="shared" si="4"/>
        <v>5163000</v>
      </c>
      <c r="X83" s="77" t="str">
        <f t="shared" si="5"/>
        <v>01/10/2020</v>
      </c>
      <c r="Y83" s="36"/>
      <c r="Z83" s="36"/>
      <c r="AA83" s="83"/>
      <c r="AB83" s="48"/>
      <c r="AC83" s="36"/>
      <c r="AD83" s="36"/>
      <c r="AE83" s="75">
        <f t="shared" si="6"/>
        <v>5163000</v>
      </c>
      <c r="AF83" s="49">
        <f t="shared" si="7"/>
        <v>44196</v>
      </c>
      <c r="AK83" s="41"/>
      <c r="AL83" s="41"/>
      <c r="AM83" s="41"/>
      <c r="AN83" s="41"/>
      <c r="AO83" s="41"/>
    </row>
    <row r="84" spans="1:41" x14ac:dyDescent="0.25">
      <c r="A84" s="42">
        <v>969</v>
      </c>
      <c r="B84" s="67" t="s">
        <v>478</v>
      </c>
      <c r="C84" s="43" t="s">
        <v>33</v>
      </c>
      <c r="D84" s="43" t="s">
        <v>41</v>
      </c>
      <c r="E84" s="44">
        <v>5163000</v>
      </c>
      <c r="F84" s="72">
        <v>211020105</v>
      </c>
      <c r="G84" s="45" t="s">
        <v>567</v>
      </c>
      <c r="H84" s="71">
        <v>44092</v>
      </c>
      <c r="I84" s="46">
        <v>5163000</v>
      </c>
      <c r="J84" s="37" t="s">
        <v>34</v>
      </c>
      <c r="K84" s="33">
        <v>1121821862</v>
      </c>
      <c r="L84" s="47" t="s">
        <v>261</v>
      </c>
      <c r="M84" s="34" t="s">
        <v>262</v>
      </c>
      <c r="N84" s="35">
        <v>3168787802</v>
      </c>
      <c r="O84" s="36">
        <v>79581162</v>
      </c>
      <c r="P84" s="43" t="s">
        <v>44</v>
      </c>
      <c r="Q84" s="37" t="s">
        <v>36</v>
      </c>
      <c r="R84" s="37" t="s">
        <v>37</v>
      </c>
      <c r="S84" s="37">
        <v>3</v>
      </c>
      <c r="T84" s="38">
        <v>44105</v>
      </c>
      <c r="U84" s="38">
        <v>44196</v>
      </c>
      <c r="V84" s="70">
        <v>2506</v>
      </c>
      <c r="W84" s="39">
        <f t="shared" si="4"/>
        <v>5163000</v>
      </c>
      <c r="X84" s="77" t="str">
        <f t="shared" si="5"/>
        <v>01/10/2020</v>
      </c>
      <c r="Y84" s="36"/>
      <c r="Z84" s="36"/>
      <c r="AA84" s="82"/>
      <c r="AB84" s="48"/>
      <c r="AC84" s="36"/>
      <c r="AD84" s="36"/>
      <c r="AE84" s="75">
        <f t="shared" si="6"/>
        <v>5163000</v>
      </c>
      <c r="AF84" s="49">
        <f t="shared" si="7"/>
        <v>44196</v>
      </c>
      <c r="AK84" s="41"/>
      <c r="AL84" s="41"/>
      <c r="AM84" s="41"/>
      <c r="AN84" s="41"/>
      <c r="AO84" s="41"/>
    </row>
    <row r="85" spans="1:41" x14ac:dyDescent="0.25">
      <c r="A85" s="42">
        <v>970</v>
      </c>
      <c r="B85" s="67" t="s">
        <v>478</v>
      </c>
      <c r="C85" s="43" t="s">
        <v>33</v>
      </c>
      <c r="D85" s="43" t="s">
        <v>41</v>
      </c>
      <c r="E85" s="44">
        <v>5163000</v>
      </c>
      <c r="F85" s="72">
        <v>211020105</v>
      </c>
      <c r="G85" s="45" t="s">
        <v>568</v>
      </c>
      <c r="H85" s="71">
        <v>44092</v>
      </c>
      <c r="I85" s="46">
        <v>5163000</v>
      </c>
      <c r="J85" s="37" t="s">
        <v>34</v>
      </c>
      <c r="K85" s="33">
        <v>1120574630</v>
      </c>
      <c r="L85" s="47" t="s">
        <v>278</v>
      </c>
      <c r="M85" s="34" t="s">
        <v>279</v>
      </c>
      <c r="N85" s="35">
        <v>3184093022</v>
      </c>
      <c r="O85" s="36">
        <v>79581162</v>
      </c>
      <c r="P85" s="43" t="s">
        <v>44</v>
      </c>
      <c r="Q85" s="37" t="s">
        <v>36</v>
      </c>
      <c r="R85" s="37" t="s">
        <v>37</v>
      </c>
      <c r="S85" s="37">
        <v>3</v>
      </c>
      <c r="T85" s="38">
        <v>44105</v>
      </c>
      <c r="U85" s="38">
        <v>44196</v>
      </c>
      <c r="V85" s="70">
        <v>2507</v>
      </c>
      <c r="W85" s="39">
        <f t="shared" si="4"/>
        <v>5163000</v>
      </c>
      <c r="X85" s="77" t="str">
        <f t="shared" si="5"/>
        <v>01/10/2020</v>
      </c>
      <c r="Y85" s="36"/>
      <c r="Z85" s="36"/>
      <c r="AA85" s="83"/>
      <c r="AB85" s="48"/>
      <c r="AC85" s="36"/>
      <c r="AD85" s="36"/>
      <c r="AE85" s="75">
        <f t="shared" si="6"/>
        <v>5163000</v>
      </c>
      <c r="AF85" s="49">
        <f t="shared" si="7"/>
        <v>44196</v>
      </c>
      <c r="AK85" s="41"/>
      <c r="AL85" s="41"/>
      <c r="AM85" s="41"/>
      <c r="AN85" s="41"/>
      <c r="AO85" s="41"/>
    </row>
    <row r="86" spans="1:41" x14ac:dyDescent="0.25">
      <c r="A86" s="42">
        <v>971</v>
      </c>
      <c r="B86" s="67" t="s">
        <v>478</v>
      </c>
      <c r="C86" s="43" t="s">
        <v>33</v>
      </c>
      <c r="D86" s="43" t="s">
        <v>41</v>
      </c>
      <c r="E86" s="44">
        <v>5163000</v>
      </c>
      <c r="F86" s="72">
        <v>211020105</v>
      </c>
      <c r="G86" s="45" t="s">
        <v>569</v>
      </c>
      <c r="H86" s="71">
        <v>44092</v>
      </c>
      <c r="I86" s="46">
        <v>5163000</v>
      </c>
      <c r="J86" s="37" t="s">
        <v>34</v>
      </c>
      <c r="K86" s="33">
        <v>1123311295</v>
      </c>
      <c r="L86" s="47" t="s">
        <v>282</v>
      </c>
      <c r="M86" s="34" t="s">
        <v>283</v>
      </c>
      <c r="N86" s="35">
        <v>3156267133</v>
      </c>
      <c r="O86" s="36">
        <v>79581162</v>
      </c>
      <c r="P86" s="43" t="s">
        <v>44</v>
      </c>
      <c r="Q86" s="37" t="s">
        <v>36</v>
      </c>
      <c r="R86" s="37" t="s">
        <v>37</v>
      </c>
      <c r="S86" s="37">
        <v>3</v>
      </c>
      <c r="T86" s="38">
        <v>44105</v>
      </c>
      <c r="U86" s="38">
        <v>44196</v>
      </c>
      <c r="V86" s="70">
        <v>2508</v>
      </c>
      <c r="W86" s="39">
        <f t="shared" ref="W86:W149" si="8">E86</f>
        <v>5163000</v>
      </c>
      <c r="X86" s="77" t="str">
        <f t="shared" si="5"/>
        <v>01/10/2020</v>
      </c>
      <c r="Y86" s="36"/>
      <c r="Z86" s="36"/>
      <c r="AA86" s="82"/>
      <c r="AB86" s="48"/>
      <c r="AC86" s="36"/>
      <c r="AD86" s="36"/>
      <c r="AE86" s="75">
        <f t="shared" si="6"/>
        <v>5163000</v>
      </c>
      <c r="AF86" s="49">
        <f t="shared" si="7"/>
        <v>44196</v>
      </c>
      <c r="AK86" s="41"/>
      <c r="AL86" s="41"/>
      <c r="AM86" s="41"/>
      <c r="AN86" s="41"/>
      <c r="AO86" s="41"/>
    </row>
    <row r="87" spans="1:41" x14ac:dyDescent="0.25">
      <c r="A87" s="42">
        <v>972</v>
      </c>
      <c r="B87" s="67" t="s">
        <v>478</v>
      </c>
      <c r="C87" s="43" t="s">
        <v>33</v>
      </c>
      <c r="D87" s="43" t="s">
        <v>41</v>
      </c>
      <c r="E87" s="44">
        <v>5163000</v>
      </c>
      <c r="F87" s="72">
        <v>211020105</v>
      </c>
      <c r="G87" s="45" t="s">
        <v>570</v>
      </c>
      <c r="H87" s="71">
        <v>44092</v>
      </c>
      <c r="I87" s="46">
        <v>5163000</v>
      </c>
      <c r="J87" s="37" t="s">
        <v>34</v>
      </c>
      <c r="K87" s="33">
        <v>1120569718</v>
      </c>
      <c r="L87" s="47" t="s">
        <v>290</v>
      </c>
      <c r="M87" s="34" t="s">
        <v>291</v>
      </c>
      <c r="N87" s="35">
        <v>3118182406</v>
      </c>
      <c r="O87" s="36">
        <v>79581162</v>
      </c>
      <c r="P87" s="43" t="s">
        <v>44</v>
      </c>
      <c r="Q87" s="37" t="s">
        <v>36</v>
      </c>
      <c r="R87" s="37" t="s">
        <v>37</v>
      </c>
      <c r="S87" s="37">
        <v>3</v>
      </c>
      <c r="T87" s="38">
        <v>44105</v>
      </c>
      <c r="U87" s="38">
        <v>44196</v>
      </c>
      <c r="V87" s="70">
        <v>2509</v>
      </c>
      <c r="W87" s="39">
        <f t="shared" si="8"/>
        <v>5163000</v>
      </c>
      <c r="X87" s="77" t="str">
        <f t="shared" si="5"/>
        <v>01/10/2020</v>
      </c>
      <c r="Y87" s="36"/>
      <c r="Z87" s="36"/>
      <c r="AA87" s="83"/>
      <c r="AB87" s="48"/>
      <c r="AC87" s="36"/>
      <c r="AD87" s="36"/>
      <c r="AE87" s="75">
        <f t="shared" si="6"/>
        <v>5163000</v>
      </c>
      <c r="AF87" s="49">
        <f t="shared" si="7"/>
        <v>44196</v>
      </c>
      <c r="AK87" s="41"/>
      <c r="AL87" s="41"/>
      <c r="AM87" s="41"/>
      <c r="AN87" s="41"/>
      <c r="AO87" s="41"/>
    </row>
    <row r="88" spans="1:41" x14ac:dyDescent="0.25">
      <c r="A88" s="42">
        <v>973</v>
      </c>
      <c r="B88" s="67" t="s">
        <v>478</v>
      </c>
      <c r="C88" s="43" t="s">
        <v>33</v>
      </c>
      <c r="D88" s="43" t="s">
        <v>41</v>
      </c>
      <c r="E88" s="44">
        <v>5163000</v>
      </c>
      <c r="F88" s="72">
        <v>211020105</v>
      </c>
      <c r="G88" s="45" t="s">
        <v>571</v>
      </c>
      <c r="H88" s="71">
        <v>44092</v>
      </c>
      <c r="I88" s="46">
        <v>5163000</v>
      </c>
      <c r="J88" s="37" t="s">
        <v>34</v>
      </c>
      <c r="K88" s="51">
        <v>1151451907</v>
      </c>
      <c r="L88" s="52" t="s">
        <v>53</v>
      </c>
      <c r="M88" s="73" t="s">
        <v>54</v>
      </c>
      <c r="N88" s="54">
        <v>3214463345</v>
      </c>
      <c r="O88" s="36">
        <v>79581162</v>
      </c>
      <c r="P88" s="43" t="s">
        <v>44</v>
      </c>
      <c r="Q88" s="37" t="s">
        <v>36</v>
      </c>
      <c r="R88" s="37" t="s">
        <v>37</v>
      </c>
      <c r="S88" s="37">
        <v>3</v>
      </c>
      <c r="T88" s="38">
        <v>44105</v>
      </c>
      <c r="U88" s="38">
        <v>44196</v>
      </c>
      <c r="V88" s="70">
        <v>2510</v>
      </c>
      <c r="W88" s="39">
        <f t="shared" si="8"/>
        <v>5163000</v>
      </c>
      <c r="X88" s="77" t="str">
        <f t="shared" si="5"/>
        <v>01/10/2020</v>
      </c>
      <c r="Y88" s="36"/>
      <c r="Z88" s="36"/>
      <c r="AA88" s="82"/>
      <c r="AB88" s="48"/>
      <c r="AC88" s="36"/>
      <c r="AD88" s="36"/>
      <c r="AE88" s="75">
        <f t="shared" si="6"/>
        <v>5163000</v>
      </c>
      <c r="AF88" s="49">
        <f t="shared" si="7"/>
        <v>44196</v>
      </c>
      <c r="AK88" s="41"/>
      <c r="AL88" s="41"/>
      <c r="AM88" s="41"/>
      <c r="AN88" s="41"/>
      <c r="AO88" s="41"/>
    </row>
    <row r="89" spans="1:41" x14ac:dyDescent="0.25">
      <c r="A89" s="42">
        <v>974</v>
      </c>
      <c r="B89" s="67" t="s">
        <v>478</v>
      </c>
      <c r="C89" s="43" t="s">
        <v>33</v>
      </c>
      <c r="D89" s="43" t="s">
        <v>41</v>
      </c>
      <c r="E89" s="44">
        <v>5163000</v>
      </c>
      <c r="F89" s="72">
        <v>211020105</v>
      </c>
      <c r="G89" s="45" t="s">
        <v>572</v>
      </c>
      <c r="H89" s="71">
        <v>44092</v>
      </c>
      <c r="I89" s="46">
        <v>5163000</v>
      </c>
      <c r="J89" s="37" t="s">
        <v>34</v>
      </c>
      <c r="K89" s="33">
        <v>41214202</v>
      </c>
      <c r="L89" s="47" t="s">
        <v>145</v>
      </c>
      <c r="M89" s="34" t="s">
        <v>146</v>
      </c>
      <c r="N89" s="35">
        <v>3175271903</v>
      </c>
      <c r="O89" s="36">
        <v>79581162</v>
      </c>
      <c r="P89" s="43" t="s">
        <v>44</v>
      </c>
      <c r="Q89" s="37" t="s">
        <v>36</v>
      </c>
      <c r="R89" s="37" t="s">
        <v>37</v>
      </c>
      <c r="S89" s="37">
        <v>3</v>
      </c>
      <c r="T89" s="38">
        <v>44105</v>
      </c>
      <c r="U89" s="38">
        <v>44196</v>
      </c>
      <c r="V89" s="70">
        <v>2511</v>
      </c>
      <c r="W89" s="39">
        <f t="shared" si="8"/>
        <v>5163000</v>
      </c>
      <c r="X89" s="77" t="str">
        <f t="shared" si="5"/>
        <v>01/10/2020</v>
      </c>
      <c r="Y89" s="36"/>
      <c r="Z89" s="36"/>
      <c r="AA89" s="83"/>
      <c r="AB89" s="48"/>
      <c r="AC89" s="36"/>
      <c r="AD89" s="36"/>
      <c r="AE89" s="75">
        <f t="shared" si="6"/>
        <v>5163000</v>
      </c>
      <c r="AF89" s="49">
        <f t="shared" si="7"/>
        <v>44196</v>
      </c>
      <c r="AK89" s="41"/>
      <c r="AL89" s="41"/>
      <c r="AM89" s="41"/>
      <c r="AN89" s="41"/>
      <c r="AO89" s="41"/>
    </row>
    <row r="90" spans="1:41" x14ac:dyDescent="0.25">
      <c r="A90" s="42">
        <v>975</v>
      </c>
      <c r="B90" s="67" t="s">
        <v>478</v>
      </c>
      <c r="C90" s="43" t="s">
        <v>33</v>
      </c>
      <c r="D90" s="43" t="s">
        <v>41</v>
      </c>
      <c r="E90" s="44">
        <v>5163000</v>
      </c>
      <c r="F90" s="72">
        <v>211020105</v>
      </c>
      <c r="G90" s="45" t="s">
        <v>573</v>
      </c>
      <c r="H90" s="71">
        <v>44092</v>
      </c>
      <c r="I90" s="46">
        <v>5163000</v>
      </c>
      <c r="J90" s="37" t="s">
        <v>34</v>
      </c>
      <c r="K90" s="33">
        <v>1120580484</v>
      </c>
      <c r="L90" s="47" t="s">
        <v>149</v>
      </c>
      <c r="M90" s="34" t="s">
        <v>150</v>
      </c>
      <c r="N90" s="35">
        <v>3212573256</v>
      </c>
      <c r="O90" s="36">
        <v>79581162</v>
      </c>
      <c r="P90" s="43" t="s">
        <v>44</v>
      </c>
      <c r="Q90" s="37" t="s">
        <v>36</v>
      </c>
      <c r="R90" s="37" t="s">
        <v>37</v>
      </c>
      <c r="S90" s="37">
        <v>3</v>
      </c>
      <c r="T90" s="38">
        <v>44105</v>
      </c>
      <c r="U90" s="38">
        <v>44196</v>
      </c>
      <c r="V90" s="70">
        <v>2512</v>
      </c>
      <c r="W90" s="39">
        <f t="shared" si="8"/>
        <v>5163000</v>
      </c>
      <c r="X90" s="77" t="str">
        <f t="shared" si="5"/>
        <v>01/10/2020</v>
      </c>
      <c r="Y90" s="36"/>
      <c r="Z90" s="36"/>
      <c r="AA90" s="82"/>
      <c r="AB90" s="48"/>
      <c r="AC90" s="36"/>
      <c r="AD90" s="36"/>
      <c r="AE90" s="75">
        <f t="shared" si="6"/>
        <v>5163000</v>
      </c>
      <c r="AF90" s="49">
        <f t="shared" si="7"/>
        <v>44196</v>
      </c>
      <c r="AK90" s="41"/>
      <c r="AL90" s="41"/>
      <c r="AM90" s="41"/>
      <c r="AN90" s="41"/>
      <c r="AO90" s="41"/>
    </row>
    <row r="91" spans="1:41" x14ac:dyDescent="0.25">
      <c r="A91" s="42">
        <v>976</v>
      </c>
      <c r="B91" s="67" t="s">
        <v>478</v>
      </c>
      <c r="C91" s="43" t="s">
        <v>33</v>
      </c>
      <c r="D91" s="43" t="s">
        <v>41</v>
      </c>
      <c r="E91" s="44">
        <v>5163000</v>
      </c>
      <c r="F91" s="72">
        <v>211020105</v>
      </c>
      <c r="G91" s="45" t="s">
        <v>574</v>
      </c>
      <c r="H91" s="71">
        <v>44092</v>
      </c>
      <c r="I91" s="46">
        <v>5163000</v>
      </c>
      <c r="J91" s="37" t="s">
        <v>34</v>
      </c>
      <c r="K91" s="33">
        <v>1120582463</v>
      </c>
      <c r="L91" s="47" t="s">
        <v>371</v>
      </c>
      <c r="M91" s="34" t="s">
        <v>148</v>
      </c>
      <c r="N91" s="35">
        <v>3153992074</v>
      </c>
      <c r="O91" s="36">
        <v>79581162</v>
      </c>
      <c r="P91" s="43" t="s">
        <v>44</v>
      </c>
      <c r="Q91" s="37" t="s">
        <v>36</v>
      </c>
      <c r="R91" s="37" t="s">
        <v>37</v>
      </c>
      <c r="S91" s="37">
        <v>3</v>
      </c>
      <c r="T91" s="38">
        <v>44105</v>
      </c>
      <c r="U91" s="38">
        <v>44196</v>
      </c>
      <c r="V91" s="70">
        <v>2513</v>
      </c>
      <c r="W91" s="39">
        <f t="shared" si="8"/>
        <v>5163000</v>
      </c>
      <c r="X91" s="77" t="str">
        <f t="shared" ref="X91:X154" si="9">B91</f>
        <v>01/10/2020</v>
      </c>
      <c r="Y91" s="36"/>
      <c r="Z91" s="36"/>
      <c r="AA91" s="83"/>
      <c r="AB91" s="48"/>
      <c r="AC91" s="36"/>
      <c r="AD91" s="36"/>
      <c r="AE91" s="75">
        <f t="shared" si="6"/>
        <v>5163000</v>
      </c>
      <c r="AF91" s="49">
        <f t="shared" si="7"/>
        <v>44196</v>
      </c>
      <c r="AK91" s="41"/>
      <c r="AL91" s="41"/>
      <c r="AM91" s="41"/>
      <c r="AN91" s="41"/>
      <c r="AO91" s="41"/>
    </row>
    <row r="92" spans="1:41" x14ac:dyDescent="0.25">
      <c r="A92" s="42">
        <v>977</v>
      </c>
      <c r="B92" s="67" t="s">
        <v>478</v>
      </c>
      <c r="C92" s="43" t="s">
        <v>33</v>
      </c>
      <c r="D92" s="43" t="s">
        <v>41</v>
      </c>
      <c r="E92" s="44">
        <v>5163000</v>
      </c>
      <c r="F92" s="72">
        <v>211020105</v>
      </c>
      <c r="G92" s="45" t="s">
        <v>575</v>
      </c>
      <c r="H92" s="71">
        <v>44092</v>
      </c>
      <c r="I92" s="46">
        <v>5163000</v>
      </c>
      <c r="J92" s="37" t="s">
        <v>34</v>
      </c>
      <c r="K92" s="33">
        <v>41213731</v>
      </c>
      <c r="L92" s="47" t="s">
        <v>280</v>
      </c>
      <c r="M92" s="34" t="s">
        <v>281</v>
      </c>
      <c r="N92" s="35">
        <v>3208425862</v>
      </c>
      <c r="O92" s="36">
        <v>79581162</v>
      </c>
      <c r="P92" s="43" t="s">
        <v>44</v>
      </c>
      <c r="Q92" s="37" t="s">
        <v>36</v>
      </c>
      <c r="R92" s="37" t="s">
        <v>37</v>
      </c>
      <c r="S92" s="37">
        <v>3</v>
      </c>
      <c r="T92" s="38">
        <v>44105</v>
      </c>
      <c r="U92" s="38">
        <v>44196</v>
      </c>
      <c r="V92" s="70">
        <v>2514</v>
      </c>
      <c r="W92" s="39">
        <f t="shared" si="8"/>
        <v>5163000</v>
      </c>
      <c r="X92" s="77" t="str">
        <f t="shared" si="9"/>
        <v>01/10/2020</v>
      </c>
      <c r="Y92" s="36"/>
      <c r="Z92" s="36"/>
      <c r="AA92" s="82"/>
      <c r="AB92" s="48"/>
      <c r="AC92" s="36"/>
      <c r="AD92" s="36"/>
      <c r="AE92" s="75">
        <f t="shared" si="6"/>
        <v>5163000</v>
      </c>
      <c r="AF92" s="49">
        <f t="shared" si="7"/>
        <v>44196</v>
      </c>
      <c r="AK92" s="41"/>
      <c r="AL92" s="41"/>
      <c r="AM92" s="41"/>
      <c r="AN92" s="41"/>
      <c r="AO92" s="41"/>
    </row>
    <row r="93" spans="1:41" x14ac:dyDescent="0.25">
      <c r="A93" s="42">
        <v>978</v>
      </c>
      <c r="B93" s="67" t="s">
        <v>478</v>
      </c>
      <c r="C93" s="43" t="s">
        <v>33</v>
      </c>
      <c r="D93" s="43" t="s">
        <v>41</v>
      </c>
      <c r="E93" s="44">
        <v>5163000</v>
      </c>
      <c r="F93" s="72">
        <v>211020105</v>
      </c>
      <c r="G93" s="45" t="s">
        <v>576</v>
      </c>
      <c r="H93" s="71">
        <v>44092</v>
      </c>
      <c r="I93" s="46">
        <v>5163000</v>
      </c>
      <c r="J93" s="37" t="s">
        <v>34</v>
      </c>
      <c r="K93" s="33">
        <v>41908974</v>
      </c>
      <c r="L93" s="47" t="s">
        <v>115</v>
      </c>
      <c r="M93" s="34" t="s">
        <v>116</v>
      </c>
      <c r="N93" s="35">
        <v>3182704532</v>
      </c>
      <c r="O93" s="36">
        <v>79581162</v>
      </c>
      <c r="P93" s="43" t="s">
        <v>44</v>
      </c>
      <c r="Q93" s="37" t="s">
        <v>36</v>
      </c>
      <c r="R93" s="37" t="s">
        <v>37</v>
      </c>
      <c r="S93" s="37">
        <v>3</v>
      </c>
      <c r="T93" s="38">
        <v>44105</v>
      </c>
      <c r="U93" s="38">
        <v>44196</v>
      </c>
      <c r="V93" s="70">
        <v>2515</v>
      </c>
      <c r="W93" s="39">
        <f t="shared" si="8"/>
        <v>5163000</v>
      </c>
      <c r="X93" s="77" t="str">
        <f t="shared" si="9"/>
        <v>01/10/2020</v>
      </c>
      <c r="Y93" s="36"/>
      <c r="Z93" s="36"/>
      <c r="AA93" s="83"/>
      <c r="AB93" s="48"/>
      <c r="AC93" s="36"/>
      <c r="AD93" s="36"/>
      <c r="AE93" s="75">
        <f t="shared" si="6"/>
        <v>5163000</v>
      </c>
      <c r="AF93" s="49">
        <f t="shared" si="7"/>
        <v>44196</v>
      </c>
      <c r="AK93" s="41"/>
      <c r="AL93" s="41"/>
      <c r="AM93" s="41"/>
      <c r="AN93" s="41"/>
      <c r="AO93" s="41"/>
    </row>
    <row r="94" spans="1:41" x14ac:dyDescent="0.25">
      <c r="A94" s="42">
        <v>979</v>
      </c>
      <c r="B94" s="67" t="s">
        <v>478</v>
      </c>
      <c r="C94" s="43" t="s">
        <v>33</v>
      </c>
      <c r="D94" s="43" t="s">
        <v>41</v>
      </c>
      <c r="E94" s="44">
        <v>5163000</v>
      </c>
      <c r="F94" s="72">
        <v>211020105</v>
      </c>
      <c r="G94" s="45" t="s">
        <v>577</v>
      </c>
      <c r="H94" s="71">
        <v>44092</v>
      </c>
      <c r="I94" s="46">
        <v>5163000</v>
      </c>
      <c r="J94" s="37" t="s">
        <v>34</v>
      </c>
      <c r="K94" s="50">
        <v>1006783665</v>
      </c>
      <c r="L94" s="47" t="s">
        <v>67</v>
      </c>
      <c r="M94" s="34" t="s">
        <v>68</v>
      </c>
      <c r="N94" s="35">
        <v>3165763923</v>
      </c>
      <c r="O94" s="36">
        <v>79581162</v>
      </c>
      <c r="P94" s="43" t="s">
        <v>44</v>
      </c>
      <c r="Q94" s="37" t="s">
        <v>36</v>
      </c>
      <c r="R94" s="37" t="s">
        <v>37</v>
      </c>
      <c r="S94" s="37">
        <v>3</v>
      </c>
      <c r="T94" s="38">
        <v>44105</v>
      </c>
      <c r="U94" s="38">
        <v>44196</v>
      </c>
      <c r="V94" s="70">
        <v>2516</v>
      </c>
      <c r="W94" s="39">
        <f t="shared" si="8"/>
        <v>5163000</v>
      </c>
      <c r="X94" s="77" t="str">
        <f t="shared" si="9"/>
        <v>01/10/2020</v>
      </c>
      <c r="Y94" s="36"/>
      <c r="Z94" s="36"/>
      <c r="AA94" s="82"/>
      <c r="AB94" s="48"/>
      <c r="AC94" s="36"/>
      <c r="AD94" s="36"/>
      <c r="AE94" s="75">
        <f t="shared" si="6"/>
        <v>5163000</v>
      </c>
      <c r="AF94" s="49">
        <f t="shared" si="7"/>
        <v>44196</v>
      </c>
      <c r="AK94" s="41"/>
      <c r="AL94" s="41"/>
      <c r="AM94" s="41"/>
      <c r="AN94" s="41"/>
      <c r="AO94" s="41"/>
    </row>
    <row r="95" spans="1:41" x14ac:dyDescent="0.25">
      <c r="A95" s="42">
        <v>980</v>
      </c>
      <c r="B95" s="67" t="s">
        <v>478</v>
      </c>
      <c r="C95" s="43" t="s">
        <v>33</v>
      </c>
      <c r="D95" s="43" t="s">
        <v>41</v>
      </c>
      <c r="E95" s="44">
        <v>5163000</v>
      </c>
      <c r="F95" s="72">
        <v>211020105</v>
      </c>
      <c r="G95" s="45" t="s">
        <v>578</v>
      </c>
      <c r="H95" s="71">
        <v>44092</v>
      </c>
      <c r="I95" s="46">
        <v>5163000</v>
      </c>
      <c r="J95" s="37" t="s">
        <v>34</v>
      </c>
      <c r="K95" s="33">
        <v>97611779</v>
      </c>
      <c r="L95" s="47" t="s">
        <v>125</v>
      </c>
      <c r="M95" s="34" t="s">
        <v>126</v>
      </c>
      <c r="N95" s="35">
        <v>3133310649</v>
      </c>
      <c r="O95" s="36">
        <v>79581162</v>
      </c>
      <c r="P95" s="43" t="s">
        <v>44</v>
      </c>
      <c r="Q95" s="37" t="s">
        <v>36</v>
      </c>
      <c r="R95" s="37" t="s">
        <v>37</v>
      </c>
      <c r="S95" s="37">
        <v>3</v>
      </c>
      <c r="T95" s="38">
        <v>44105</v>
      </c>
      <c r="U95" s="38">
        <v>44196</v>
      </c>
      <c r="V95" s="70">
        <v>2517</v>
      </c>
      <c r="W95" s="39">
        <f t="shared" si="8"/>
        <v>5163000</v>
      </c>
      <c r="X95" s="77" t="str">
        <f t="shared" si="9"/>
        <v>01/10/2020</v>
      </c>
      <c r="Y95" s="36"/>
      <c r="Z95" s="36"/>
      <c r="AA95" s="83"/>
      <c r="AB95" s="48"/>
      <c r="AC95" s="36"/>
      <c r="AD95" s="36"/>
      <c r="AE95" s="75">
        <f t="shared" si="6"/>
        <v>5163000</v>
      </c>
      <c r="AF95" s="49">
        <f t="shared" si="7"/>
        <v>44196</v>
      </c>
      <c r="AK95" s="41"/>
      <c r="AL95" s="41"/>
      <c r="AM95" s="41"/>
      <c r="AN95" s="41"/>
      <c r="AO95" s="41"/>
    </row>
    <row r="96" spans="1:41" x14ac:dyDescent="0.25">
      <c r="A96" s="42">
        <v>981</v>
      </c>
      <c r="B96" s="67" t="s">
        <v>478</v>
      </c>
      <c r="C96" s="43" t="s">
        <v>33</v>
      </c>
      <c r="D96" s="43" t="s">
        <v>41</v>
      </c>
      <c r="E96" s="44">
        <v>5163000</v>
      </c>
      <c r="F96" s="72">
        <v>211020105</v>
      </c>
      <c r="G96" s="45" t="s">
        <v>579</v>
      </c>
      <c r="H96" s="71">
        <v>44092</v>
      </c>
      <c r="I96" s="46">
        <v>5163000</v>
      </c>
      <c r="J96" s="37" t="s">
        <v>34</v>
      </c>
      <c r="K96" s="51">
        <v>1120578822</v>
      </c>
      <c r="L96" s="52" t="s">
        <v>265</v>
      </c>
      <c r="M96" s="53" t="s">
        <v>266</v>
      </c>
      <c r="N96" s="54">
        <v>3116667544</v>
      </c>
      <c r="O96" s="36">
        <v>79581162</v>
      </c>
      <c r="P96" s="43" t="s">
        <v>44</v>
      </c>
      <c r="Q96" s="37" t="s">
        <v>36</v>
      </c>
      <c r="R96" s="37" t="s">
        <v>37</v>
      </c>
      <c r="S96" s="37">
        <v>3</v>
      </c>
      <c r="T96" s="38">
        <v>44105</v>
      </c>
      <c r="U96" s="38">
        <v>44196</v>
      </c>
      <c r="V96" s="70">
        <v>2518</v>
      </c>
      <c r="W96" s="39">
        <f t="shared" si="8"/>
        <v>5163000</v>
      </c>
      <c r="X96" s="77" t="str">
        <f t="shared" si="9"/>
        <v>01/10/2020</v>
      </c>
      <c r="Y96" s="36"/>
      <c r="Z96" s="36"/>
      <c r="AA96" s="82"/>
      <c r="AB96" s="48"/>
      <c r="AC96" s="36"/>
      <c r="AD96" s="36"/>
      <c r="AE96" s="75">
        <f t="shared" si="6"/>
        <v>5163000</v>
      </c>
      <c r="AF96" s="49">
        <f t="shared" si="7"/>
        <v>44196</v>
      </c>
      <c r="AK96" s="41"/>
      <c r="AL96" s="41"/>
      <c r="AM96" s="41"/>
      <c r="AN96" s="41"/>
      <c r="AO96" s="41"/>
    </row>
    <row r="97" spans="1:41" x14ac:dyDescent="0.25">
      <c r="A97" s="42">
        <v>982</v>
      </c>
      <c r="B97" s="67" t="s">
        <v>478</v>
      </c>
      <c r="C97" s="43" t="s">
        <v>33</v>
      </c>
      <c r="D97" s="43" t="s">
        <v>41</v>
      </c>
      <c r="E97" s="44">
        <v>5163000</v>
      </c>
      <c r="F97" s="72">
        <v>211020105</v>
      </c>
      <c r="G97" s="45" t="s">
        <v>580</v>
      </c>
      <c r="H97" s="71">
        <v>44092</v>
      </c>
      <c r="I97" s="46">
        <v>5163000</v>
      </c>
      <c r="J97" s="37" t="s">
        <v>34</v>
      </c>
      <c r="K97" s="51">
        <v>1007243941</v>
      </c>
      <c r="L97" s="52" t="s">
        <v>77</v>
      </c>
      <c r="M97" s="53" t="s">
        <v>78</v>
      </c>
      <c r="N97" s="54">
        <v>3167843436</v>
      </c>
      <c r="O97" s="36">
        <v>79581162</v>
      </c>
      <c r="P97" s="43" t="s">
        <v>44</v>
      </c>
      <c r="Q97" s="37" t="s">
        <v>36</v>
      </c>
      <c r="R97" s="37" t="s">
        <v>37</v>
      </c>
      <c r="S97" s="37">
        <v>3</v>
      </c>
      <c r="T97" s="38">
        <v>44105</v>
      </c>
      <c r="U97" s="38">
        <v>44196</v>
      </c>
      <c r="V97" s="70">
        <v>2519</v>
      </c>
      <c r="W97" s="39">
        <f t="shared" si="8"/>
        <v>5163000</v>
      </c>
      <c r="X97" s="77" t="str">
        <f t="shared" si="9"/>
        <v>01/10/2020</v>
      </c>
      <c r="Y97" s="36"/>
      <c r="Z97" s="36"/>
      <c r="AA97" s="83"/>
      <c r="AB97" s="48"/>
      <c r="AC97" s="36"/>
      <c r="AD97" s="36"/>
      <c r="AE97" s="75">
        <f t="shared" si="6"/>
        <v>5163000</v>
      </c>
      <c r="AF97" s="49">
        <f t="shared" si="7"/>
        <v>44196</v>
      </c>
      <c r="AK97" s="41"/>
      <c r="AL97" s="41"/>
      <c r="AM97" s="41"/>
      <c r="AN97" s="41"/>
      <c r="AO97" s="41"/>
    </row>
    <row r="98" spans="1:41" x14ac:dyDescent="0.25">
      <c r="A98" s="42">
        <v>983</v>
      </c>
      <c r="B98" s="67" t="s">
        <v>478</v>
      </c>
      <c r="C98" s="43" t="s">
        <v>33</v>
      </c>
      <c r="D98" s="43" t="s">
        <v>41</v>
      </c>
      <c r="E98" s="44">
        <v>5163000</v>
      </c>
      <c r="F98" s="72">
        <v>211020105</v>
      </c>
      <c r="G98" s="45" t="s">
        <v>581</v>
      </c>
      <c r="H98" s="71">
        <v>44092</v>
      </c>
      <c r="I98" s="46">
        <v>5163000</v>
      </c>
      <c r="J98" s="37" t="s">
        <v>34</v>
      </c>
      <c r="K98" s="33">
        <v>1019102418</v>
      </c>
      <c r="L98" s="47" t="s">
        <v>411</v>
      </c>
      <c r="M98" s="34" t="s">
        <v>410</v>
      </c>
      <c r="N98" s="35">
        <v>3164715623</v>
      </c>
      <c r="O98" s="36">
        <v>79581162</v>
      </c>
      <c r="P98" s="43" t="s">
        <v>44</v>
      </c>
      <c r="Q98" s="37" t="s">
        <v>36</v>
      </c>
      <c r="R98" s="37" t="s">
        <v>37</v>
      </c>
      <c r="S98" s="37">
        <v>3</v>
      </c>
      <c r="T98" s="38">
        <v>44105</v>
      </c>
      <c r="U98" s="38">
        <v>44196</v>
      </c>
      <c r="V98" s="70">
        <v>2520</v>
      </c>
      <c r="W98" s="39">
        <f t="shared" si="8"/>
        <v>5163000</v>
      </c>
      <c r="X98" s="77" t="str">
        <f t="shared" si="9"/>
        <v>01/10/2020</v>
      </c>
      <c r="Y98" s="36"/>
      <c r="Z98" s="36"/>
      <c r="AA98" s="82"/>
      <c r="AB98" s="48"/>
      <c r="AC98" s="36"/>
      <c r="AD98" s="36"/>
      <c r="AE98" s="75">
        <f t="shared" si="6"/>
        <v>5163000</v>
      </c>
      <c r="AF98" s="49">
        <f t="shared" si="7"/>
        <v>44196</v>
      </c>
      <c r="AK98" s="41"/>
      <c r="AL98" s="41"/>
      <c r="AM98" s="41"/>
      <c r="AN98" s="41"/>
      <c r="AO98" s="41"/>
    </row>
    <row r="99" spans="1:41" x14ac:dyDescent="0.25">
      <c r="A99" s="42">
        <v>984</v>
      </c>
      <c r="B99" s="67" t="s">
        <v>478</v>
      </c>
      <c r="C99" s="43" t="s">
        <v>33</v>
      </c>
      <c r="D99" s="43" t="s">
        <v>41</v>
      </c>
      <c r="E99" s="44">
        <v>5163000</v>
      </c>
      <c r="F99" s="72">
        <v>211020105</v>
      </c>
      <c r="G99" s="45" t="s">
        <v>582</v>
      </c>
      <c r="H99" s="71">
        <v>44092</v>
      </c>
      <c r="I99" s="46">
        <v>5163000</v>
      </c>
      <c r="J99" s="37" t="s">
        <v>34</v>
      </c>
      <c r="K99" s="33">
        <v>1120566038</v>
      </c>
      <c r="L99" s="47" t="s">
        <v>123</v>
      </c>
      <c r="M99" s="34" t="s">
        <v>124</v>
      </c>
      <c r="N99" s="35">
        <v>3106819493</v>
      </c>
      <c r="O99" s="36">
        <v>79581162</v>
      </c>
      <c r="P99" s="43" t="s">
        <v>44</v>
      </c>
      <c r="Q99" s="37" t="s">
        <v>36</v>
      </c>
      <c r="R99" s="37" t="s">
        <v>37</v>
      </c>
      <c r="S99" s="37">
        <v>3</v>
      </c>
      <c r="T99" s="38">
        <v>44105</v>
      </c>
      <c r="U99" s="38">
        <v>44196</v>
      </c>
      <c r="V99" s="70">
        <v>2521</v>
      </c>
      <c r="W99" s="39">
        <f t="shared" si="8"/>
        <v>5163000</v>
      </c>
      <c r="X99" s="77" t="str">
        <f t="shared" si="9"/>
        <v>01/10/2020</v>
      </c>
      <c r="Y99" s="36"/>
      <c r="Z99" s="36"/>
      <c r="AA99" s="83"/>
      <c r="AB99" s="48"/>
      <c r="AC99" s="36"/>
      <c r="AD99" s="36"/>
      <c r="AE99" s="75">
        <f t="shared" si="6"/>
        <v>5163000</v>
      </c>
      <c r="AF99" s="49">
        <f t="shared" si="7"/>
        <v>44196</v>
      </c>
      <c r="AK99" s="41"/>
      <c r="AL99" s="41"/>
      <c r="AM99" s="41"/>
      <c r="AN99" s="41"/>
      <c r="AO99" s="41"/>
    </row>
    <row r="100" spans="1:41" x14ac:dyDescent="0.25">
      <c r="A100" s="42">
        <v>985</v>
      </c>
      <c r="B100" s="67" t="s">
        <v>478</v>
      </c>
      <c r="C100" s="43" t="s">
        <v>33</v>
      </c>
      <c r="D100" s="43" t="s">
        <v>157</v>
      </c>
      <c r="E100" s="44">
        <v>10406250</v>
      </c>
      <c r="F100" s="72">
        <v>211020105</v>
      </c>
      <c r="G100" s="45" t="s">
        <v>583</v>
      </c>
      <c r="H100" s="71">
        <v>44092</v>
      </c>
      <c r="I100" s="46">
        <v>10406250</v>
      </c>
      <c r="J100" s="37" t="s">
        <v>34</v>
      </c>
      <c r="K100" s="33">
        <v>1120569144</v>
      </c>
      <c r="L100" s="47" t="s">
        <v>176</v>
      </c>
      <c r="M100" s="34" t="s">
        <v>177</v>
      </c>
      <c r="N100" s="35">
        <v>3183250317</v>
      </c>
      <c r="O100" s="36">
        <v>79581162</v>
      </c>
      <c r="P100" s="43" t="s">
        <v>44</v>
      </c>
      <c r="Q100" s="37" t="s">
        <v>36</v>
      </c>
      <c r="R100" s="37" t="s">
        <v>37</v>
      </c>
      <c r="S100" s="37">
        <v>3</v>
      </c>
      <c r="T100" s="38">
        <v>44105</v>
      </c>
      <c r="U100" s="38">
        <v>44196</v>
      </c>
      <c r="V100" s="70">
        <v>2522</v>
      </c>
      <c r="W100" s="39">
        <f t="shared" si="8"/>
        <v>10406250</v>
      </c>
      <c r="X100" s="77" t="str">
        <f t="shared" si="9"/>
        <v>01/10/2020</v>
      </c>
      <c r="Y100" s="36"/>
      <c r="Z100" s="36"/>
      <c r="AA100" s="82"/>
      <c r="AB100" s="48"/>
      <c r="AC100" s="36"/>
      <c r="AD100" s="36"/>
      <c r="AE100" s="75">
        <f t="shared" si="6"/>
        <v>10406250</v>
      </c>
      <c r="AF100" s="49">
        <f t="shared" si="7"/>
        <v>44196</v>
      </c>
      <c r="AK100" s="41"/>
      <c r="AL100" s="41"/>
      <c r="AM100" s="41"/>
      <c r="AN100" s="41"/>
      <c r="AO100" s="41"/>
    </row>
    <row r="101" spans="1:41" x14ac:dyDescent="0.25">
      <c r="A101" s="42">
        <v>986</v>
      </c>
      <c r="B101" s="67" t="s">
        <v>478</v>
      </c>
      <c r="C101" s="43" t="s">
        <v>33</v>
      </c>
      <c r="D101" s="43" t="s">
        <v>157</v>
      </c>
      <c r="E101" s="44">
        <v>9000000</v>
      </c>
      <c r="F101" s="72">
        <v>211020105</v>
      </c>
      <c r="G101" s="45" t="s">
        <v>584</v>
      </c>
      <c r="H101" s="71">
        <v>44092</v>
      </c>
      <c r="I101" s="46">
        <v>9000000</v>
      </c>
      <c r="J101" s="37" t="s">
        <v>34</v>
      </c>
      <c r="K101" s="33">
        <v>1121829568</v>
      </c>
      <c r="L101" s="47" t="s">
        <v>170</v>
      </c>
      <c r="M101" s="34" t="s">
        <v>171</v>
      </c>
      <c r="N101" s="35">
        <v>3212556547</v>
      </c>
      <c r="O101" s="36">
        <v>79581162</v>
      </c>
      <c r="P101" s="43" t="s">
        <v>44</v>
      </c>
      <c r="Q101" s="37" t="s">
        <v>36</v>
      </c>
      <c r="R101" s="37" t="s">
        <v>37</v>
      </c>
      <c r="S101" s="37">
        <v>3</v>
      </c>
      <c r="T101" s="38">
        <v>44105</v>
      </c>
      <c r="U101" s="38">
        <v>44196</v>
      </c>
      <c r="V101" s="70">
        <v>2523</v>
      </c>
      <c r="W101" s="39">
        <f t="shared" si="8"/>
        <v>9000000</v>
      </c>
      <c r="X101" s="77" t="str">
        <f t="shared" si="9"/>
        <v>01/10/2020</v>
      </c>
      <c r="Y101" s="36"/>
      <c r="Z101" s="36"/>
      <c r="AA101" s="83"/>
      <c r="AB101" s="48"/>
      <c r="AC101" s="36"/>
      <c r="AD101" s="36"/>
      <c r="AE101" s="75">
        <f t="shared" si="6"/>
        <v>9000000</v>
      </c>
      <c r="AF101" s="49">
        <f t="shared" si="7"/>
        <v>44196</v>
      </c>
      <c r="AK101" s="41"/>
      <c r="AL101" s="41"/>
      <c r="AM101" s="41"/>
      <c r="AN101" s="41"/>
      <c r="AO101" s="41"/>
    </row>
    <row r="102" spans="1:41" x14ac:dyDescent="0.25">
      <c r="A102" s="42">
        <v>987</v>
      </c>
      <c r="B102" s="67" t="s">
        <v>478</v>
      </c>
      <c r="C102" s="43" t="s">
        <v>33</v>
      </c>
      <c r="D102" s="43" t="s">
        <v>157</v>
      </c>
      <c r="E102" s="44">
        <v>9000000</v>
      </c>
      <c r="F102" s="72">
        <v>211020105</v>
      </c>
      <c r="G102" s="45" t="s">
        <v>585</v>
      </c>
      <c r="H102" s="71">
        <v>44092</v>
      </c>
      <c r="I102" s="46">
        <v>9000000</v>
      </c>
      <c r="J102" s="37" t="s">
        <v>34</v>
      </c>
      <c r="K102" s="33">
        <v>1088283009</v>
      </c>
      <c r="L102" s="47" t="s">
        <v>164</v>
      </c>
      <c r="M102" s="34" t="s">
        <v>165</v>
      </c>
      <c r="N102" s="35">
        <v>3187423446</v>
      </c>
      <c r="O102" s="36">
        <v>79581162</v>
      </c>
      <c r="P102" s="43" t="s">
        <v>44</v>
      </c>
      <c r="Q102" s="37" t="s">
        <v>36</v>
      </c>
      <c r="R102" s="37" t="s">
        <v>37</v>
      </c>
      <c r="S102" s="37">
        <v>3</v>
      </c>
      <c r="T102" s="38">
        <v>44105</v>
      </c>
      <c r="U102" s="38">
        <v>44196</v>
      </c>
      <c r="V102" s="70">
        <v>2524</v>
      </c>
      <c r="W102" s="39">
        <f t="shared" si="8"/>
        <v>9000000</v>
      </c>
      <c r="X102" s="77" t="str">
        <f t="shared" si="9"/>
        <v>01/10/2020</v>
      </c>
      <c r="Y102" s="36"/>
      <c r="Z102" s="36"/>
      <c r="AA102" s="82"/>
      <c r="AB102" s="48"/>
      <c r="AC102" s="36"/>
      <c r="AD102" s="36"/>
      <c r="AE102" s="75">
        <f t="shared" si="6"/>
        <v>9000000</v>
      </c>
      <c r="AF102" s="49">
        <f t="shared" si="7"/>
        <v>44196</v>
      </c>
      <c r="AK102" s="41"/>
      <c r="AL102" s="41"/>
      <c r="AM102" s="41"/>
      <c r="AN102" s="41"/>
      <c r="AO102" s="41"/>
    </row>
    <row r="103" spans="1:41" x14ac:dyDescent="0.25">
      <c r="A103" s="42">
        <v>988</v>
      </c>
      <c r="B103" s="67" t="s">
        <v>478</v>
      </c>
      <c r="C103" s="43" t="s">
        <v>33</v>
      </c>
      <c r="D103" s="43" t="s">
        <v>323</v>
      </c>
      <c r="E103" s="58">
        <v>10200000</v>
      </c>
      <c r="F103" s="31">
        <v>211020105</v>
      </c>
      <c r="G103" s="45" t="s">
        <v>586</v>
      </c>
      <c r="H103" s="68">
        <v>44092</v>
      </c>
      <c r="I103" s="59">
        <v>10200000</v>
      </c>
      <c r="J103" s="37" t="s">
        <v>34</v>
      </c>
      <c r="K103" s="33">
        <v>30946389</v>
      </c>
      <c r="L103" s="47" t="s">
        <v>324</v>
      </c>
      <c r="M103" s="34" t="s">
        <v>40</v>
      </c>
      <c r="N103" s="35">
        <v>3106819493</v>
      </c>
      <c r="O103" s="36">
        <v>79581162</v>
      </c>
      <c r="P103" s="43" t="s">
        <v>44</v>
      </c>
      <c r="Q103" s="37" t="s">
        <v>36</v>
      </c>
      <c r="R103" s="37" t="s">
        <v>37</v>
      </c>
      <c r="S103" s="37">
        <v>3</v>
      </c>
      <c r="T103" s="38">
        <v>44105</v>
      </c>
      <c r="U103" s="38">
        <v>44196</v>
      </c>
      <c r="V103" s="70">
        <v>2525</v>
      </c>
      <c r="W103" s="39">
        <f t="shared" si="8"/>
        <v>10200000</v>
      </c>
      <c r="X103" s="77" t="str">
        <f t="shared" si="9"/>
        <v>01/10/2020</v>
      </c>
      <c r="Y103" s="36"/>
      <c r="Z103" s="36"/>
      <c r="AA103" s="83"/>
      <c r="AB103" s="48"/>
      <c r="AC103" s="36"/>
      <c r="AD103" s="36"/>
      <c r="AE103" s="75">
        <f t="shared" si="6"/>
        <v>10200000</v>
      </c>
      <c r="AF103" s="49">
        <f t="shared" si="7"/>
        <v>44196</v>
      </c>
      <c r="AK103" s="41"/>
      <c r="AL103" s="41"/>
      <c r="AM103" s="41"/>
      <c r="AN103" s="41"/>
      <c r="AO103" s="41"/>
    </row>
    <row r="104" spans="1:41" x14ac:dyDescent="0.25">
      <c r="A104" s="42">
        <v>989</v>
      </c>
      <c r="B104" s="67" t="s">
        <v>478</v>
      </c>
      <c r="C104" s="43" t="s">
        <v>33</v>
      </c>
      <c r="D104" s="43" t="s">
        <v>399</v>
      </c>
      <c r="E104" s="58">
        <v>9750000</v>
      </c>
      <c r="F104" s="31">
        <v>211020105</v>
      </c>
      <c r="G104" s="45" t="s">
        <v>587</v>
      </c>
      <c r="H104" s="68">
        <v>44092</v>
      </c>
      <c r="I104" s="59">
        <v>9750000</v>
      </c>
      <c r="J104" s="37" t="s">
        <v>34</v>
      </c>
      <c r="K104" s="33">
        <v>1122647324</v>
      </c>
      <c r="L104" s="47" t="s">
        <v>318</v>
      </c>
      <c r="M104" s="34" t="s">
        <v>319</v>
      </c>
      <c r="N104" s="35">
        <v>3132150353</v>
      </c>
      <c r="O104" s="36">
        <v>79581162</v>
      </c>
      <c r="P104" s="43" t="s">
        <v>44</v>
      </c>
      <c r="Q104" s="37" t="s">
        <v>36</v>
      </c>
      <c r="R104" s="37" t="s">
        <v>37</v>
      </c>
      <c r="S104" s="37">
        <v>3</v>
      </c>
      <c r="T104" s="38">
        <v>44105</v>
      </c>
      <c r="U104" s="38">
        <v>44196</v>
      </c>
      <c r="V104" s="70">
        <v>2526</v>
      </c>
      <c r="W104" s="39">
        <f t="shared" si="8"/>
        <v>9750000</v>
      </c>
      <c r="X104" s="77" t="str">
        <f t="shared" si="9"/>
        <v>01/10/2020</v>
      </c>
      <c r="Y104" s="36"/>
      <c r="Z104" s="36"/>
      <c r="AA104" s="82"/>
      <c r="AB104" s="48"/>
      <c r="AC104" s="36"/>
      <c r="AD104" s="36"/>
      <c r="AE104" s="75">
        <f t="shared" si="6"/>
        <v>9750000</v>
      </c>
      <c r="AF104" s="49">
        <f t="shared" si="7"/>
        <v>44196</v>
      </c>
      <c r="AK104" s="41"/>
      <c r="AL104" s="41"/>
      <c r="AM104" s="41"/>
      <c r="AN104" s="41"/>
      <c r="AO104" s="41"/>
    </row>
    <row r="105" spans="1:41" x14ac:dyDescent="0.25">
      <c r="A105" s="42">
        <v>990</v>
      </c>
      <c r="B105" s="67" t="s">
        <v>478</v>
      </c>
      <c r="C105" s="43" t="s">
        <v>33</v>
      </c>
      <c r="D105" s="43" t="s">
        <v>320</v>
      </c>
      <c r="E105" s="58">
        <v>9750000</v>
      </c>
      <c r="F105" s="31">
        <v>211020105</v>
      </c>
      <c r="G105" s="45" t="s">
        <v>588</v>
      </c>
      <c r="H105" s="68">
        <v>44092</v>
      </c>
      <c r="I105" s="59">
        <v>9750000</v>
      </c>
      <c r="J105" s="37" t="s">
        <v>34</v>
      </c>
      <c r="K105" s="33">
        <v>1121879641</v>
      </c>
      <c r="L105" s="47" t="s">
        <v>321</v>
      </c>
      <c r="M105" s="34" t="s">
        <v>322</v>
      </c>
      <c r="N105" s="35">
        <v>3204110374</v>
      </c>
      <c r="O105" s="36">
        <v>79581162</v>
      </c>
      <c r="P105" s="43" t="s">
        <v>44</v>
      </c>
      <c r="Q105" s="37" t="s">
        <v>36</v>
      </c>
      <c r="R105" s="37" t="s">
        <v>37</v>
      </c>
      <c r="S105" s="37">
        <v>3</v>
      </c>
      <c r="T105" s="38">
        <v>44105</v>
      </c>
      <c r="U105" s="38">
        <v>44196</v>
      </c>
      <c r="V105" s="70">
        <v>2527</v>
      </c>
      <c r="W105" s="39">
        <f t="shared" si="8"/>
        <v>9750000</v>
      </c>
      <c r="X105" s="77" t="str">
        <f t="shared" si="9"/>
        <v>01/10/2020</v>
      </c>
      <c r="Y105" s="36"/>
      <c r="Z105" s="36"/>
      <c r="AA105" s="83"/>
      <c r="AB105" s="48"/>
      <c r="AC105" s="36"/>
      <c r="AD105" s="36"/>
      <c r="AE105" s="75">
        <f t="shared" si="6"/>
        <v>9750000</v>
      </c>
      <c r="AF105" s="49">
        <f t="shared" si="7"/>
        <v>44196</v>
      </c>
      <c r="AK105" s="41"/>
      <c r="AL105" s="41"/>
      <c r="AM105" s="41"/>
      <c r="AN105" s="41"/>
      <c r="AO105" s="41"/>
    </row>
    <row r="106" spans="1:41" x14ac:dyDescent="0.25">
      <c r="A106" s="42">
        <v>991</v>
      </c>
      <c r="B106" s="67" t="s">
        <v>478</v>
      </c>
      <c r="C106" s="43" t="s">
        <v>33</v>
      </c>
      <c r="D106" s="43" t="s">
        <v>157</v>
      </c>
      <c r="E106" s="44">
        <v>9000000</v>
      </c>
      <c r="F106" s="72">
        <v>211020105</v>
      </c>
      <c r="G106" s="45" t="s">
        <v>589</v>
      </c>
      <c r="H106" s="71">
        <v>44092</v>
      </c>
      <c r="I106" s="46">
        <v>9000000</v>
      </c>
      <c r="J106" s="37" t="s">
        <v>34</v>
      </c>
      <c r="K106" s="33">
        <v>1121921165</v>
      </c>
      <c r="L106" s="47" t="s">
        <v>162</v>
      </c>
      <c r="M106" s="34" t="s">
        <v>163</v>
      </c>
      <c r="N106" s="35">
        <v>3172113396</v>
      </c>
      <c r="O106" s="36">
        <v>79581162</v>
      </c>
      <c r="P106" s="43" t="s">
        <v>44</v>
      </c>
      <c r="Q106" s="37" t="s">
        <v>36</v>
      </c>
      <c r="R106" s="37" t="s">
        <v>37</v>
      </c>
      <c r="S106" s="37">
        <v>3</v>
      </c>
      <c r="T106" s="38">
        <v>44105</v>
      </c>
      <c r="U106" s="38">
        <v>44196</v>
      </c>
      <c r="V106" s="70">
        <v>2528</v>
      </c>
      <c r="W106" s="39">
        <f t="shared" si="8"/>
        <v>9000000</v>
      </c>
      <c r="X106" s="77" t="str">
        <f t="shared" si="9"/>
        <v>01/10/2020</v>
      </c>
      <c r="Y106" s="36"/>
      <c r="Z106" s="36"/>
      <c r="AA106" s="82"/>
      <c r="AB106" s="48"/>
      <c r="AC106" s="36"/>
      <c r="AD106" s="36"/>
      <c r="AE106" s="75">
        <f t="shared" si="6"/>
        <v>9000000</v>
      </c>
      <c r="AF106" s="49">
        <f t="shared" si="7"/>
        <v>44196</v>
      </c>
      <c r="AK106" s="41"/>
      <c r="AL106" s="41"/>
      <c r="AM106" s="41"/>
      <c r="AN106" s="41"/>
      <c r="AO106" s="41"/>
    </row>
    <row r="107" spans="1:41" x14ac:dyDescent="0.25">
      <c r="A107" s="42">
        <v>992</v>
      </c>
      <c r="B107" s="67" t="s">
        <v>478</v>
      </c>
      <c r="C107" s="43" t="s">
        <v>33</v>
      </c>
      <c r="D107" s="43" t="s">
        <v>157</v>
      </c>
      <c r="E107" s="44">
        <v>9000000</v>
      </c>
      <c r="F107" s="72">
        <v>211020105</v>
      </c>
      <c r="G107" s="45" t="s">
        <v>590</v>
      </c>
      <c r="H107" s="71">
        <v>44092</v>
      </c>
      <c r="I107" s="46">
        <v>9000000</v>
      </c>
      <c r="J107" s="37" t="s">
        <v>34</v>
      </c>
      <c r="K107" s="33">
        <v>1084742172</v>
      </c>
      <c r="L107" s="47" t="s">
        <v>160</v>
      </c>
      <c r="M107" s="34" t="s">
        <v>161</v>
      </c>
      <c r="N107" s="35">
        <v>3102046589</v>
      </c>
      <c r="O107" s="36">
        <v>79581162</v>
      </c>
      <c r="P107" s="43" t="s">
        <v>44</v>
      </c>
      <c r="Q107" s="37" t="s">
        <v>36</v>
      </c>
      <c r="R107" s="37" t="s">
        <v>37</v>
      </c>
      <c r="S107" s="37">
        <v>3</v>
      </c>
      <c r="T107" s="38">
        <v>44105</v>
      </c>
      <c r="U107" s="38">
        <v>44196</v>
      </c>
      <c r="V107" s="70">
        <v>2529</v>
      </c>
      <c r="W107" s="39">
        <f t="shared" si="8"/>
        <v>9000000</v>
      </c>
      <c r="X107" s="77" t="str">
        <f t="shared" si="9"/>
        <v>01/10/2020</v>
      </c>
      <c r="Y107" s="36"/>
      <c r="Z107" s="36"/>
      <c r="AA107" s="36"/>
      <c r="AB107" s="48"/>
      <c r="AC107" s="36"/>
      <c r="AD107" s="36"/>
      <c r="AE107" s="75">
        <f t="shared" si="6"/>
        <v>9000000</v>
      </c>
      <c r="AF107" s="49">
        <f t="shared" si="7"/>
        <v>44196</v>
      </c>
      <c r="AK107" s="41"/>
      <c r="AL107" s="41"/>
      <c r="AM107" s="41"/>
      <c r="AN107" s="41"/>
      <c r="AO107" s="41"/>
    </row>
    <row r="108" spans="1:41" x14ac:dyDescent="0.25">
      <c r="A108" s="42">
        <v>993</v>
      </c>
      <c r="B108" s="67" t="s">
        <v>478</v>
      </c>
      <c r="C108" s="43" t="s">
        <v>33</v>
      </c>
      <c r="D108" s="43" t="s">
        <v>157</v>
      </c>
      <c r="E108" s="44">
        <v>9000000</v>
      </c>
      <c r="F108" s="72">
        <v>211020105</v>
      </c>
      <c r="G108" s="45" t="s">
        <v>591</v>
      </c>
      <c r="H108" s="71">
        <v>44092</v>
      </c>
      <c r="I108" s="46">
        <v>9000000</v>
      </c>
      <c r="J108" s="37" t="s">
        <v>34</v>
      </c>
      <c r="K108" s="33">
        <v>1095937076</v>
      </c>
      <c r="L108" s="47" t="s">
        <v>158</v>
      </c>
      <c r="M108" s="34" t="s">
        <v>159</v>
      </c>
      <c r="N108" s="35">
        <v>3177917973</v>
      </c>
      <c r="O108" s="36">
        <v>79581162</v>
      </c>
      <c r="P108" s="43" t="s">
        <v>44</v>
      </c>
      <c r="Q108" s="37" t="s">
        <v>36</v>
      </c>
      <c r="R108" s="37" t="s">
        <v>37</v>
      </c>
      <c r="S108" s="37">
        <v>3</v>
      </c>
      <c r="T108" s="38">
        <v>44105</v>
      </c>
      <c r="U108" s="38">
        <v>44196</v>
      </c>
      <c r="V108" s="70">
        <v>2530</v>
      </c>
      <c r="W108" s="39">
        <f t="shared" si="8"/>
        <v>9000000</v>
      </c>
      <c r="X108" s="77" t="str">
        <f t="shared" si="9"/>
        <v>01/10/2020</v>
      </c>
      <c r="Y108" s="36"/>
      <c r="Z108" s="36"/>
      <c r="AA108" s="36"/>
      <c r="AB108" s="48"/>
      <c r="AC108" s="36"/>
      <c r="AD108" s="36"/>
      <c r="AE108" s="75">
        <f t="shared" si="6"/>
        <v>9000000</v>
      </c>
      <c r="AF108" s="49">
        <f t="shared" si="7"/>
        <v>44196</v>
      </c>
      <c r="AK108" s="41"/>
      <c r="AL108" s="41"/>
      <c r="AM108" s="41"/>
      <c r="AN108" s="41"/>
      <c r="AO108" s="41"/>
    </row>
    <row r="109" spans="1:41" x14ac:dyDescent="0.25">
      <c r="A109" s="42">
        <v>994</v>
      </c>
      <c r="B109" s="67" t="s">
        <v>478</v>
      </c>
      <c r="C109" s="43" t="s">
        <v>33</v>
      </c>
      <c r="D109" s="66" t="s">
        <v>315</v>
      </c>
      <c r="E109" s="58">
        <v>9000000</v>
      </c>
      <c r="F109" s="31">
        <v>211020105</v>
      </c>
      <c r="G109" s="45" t="s">
        <v>592</v>
      </c>
      <c r="H109" s="32">
        <v>44092</v>
      </c>
      <c r="I109" s="59">
        <v>9000000</v>
      </c>
      <c r="J109" s="37" t="s">
        <v>34</v>
      </c>
      <c r="K109" s="33">
        <v>1026559516</v>
      </c>
      <c r="L109" s="47" t="s">
        <v>316</v>
      </c>
      <c r="M109" s="34" t="s">
        <v>317</v>
      </c>
      <c r="N109" s="35">
        <v>3159285212</v>
      </c>
      <c r="O109" s="36">
        <v>41242073</v>
      </c>
      <c r="P109" s="43" t="s">
        <v>398</v>
      </c>
      <c r="Q109" s="37" t="s">
        <v>36</v>
      </c>
      <c r="R109" s="37" t="s">
        <v>37</v>
      </c>
      <c r="S109" s="37">
        <v>3</v>
      </c>
      <c r="T109" s="38">
        <v>44105</v>
      </c>
      <c r="U109" s="38">
        <v>44196</v>
      </c>
      <c r="V109" s="70">
        <v>2531</v>
      </c>
      <c r="W109" s="39">
        <f t="shared" si="8"/>
        <v>9000000</v>
      </c>
      <c r="X109" s="77" t="str">
        <f t="shared" si="9"/>
        <v>01/10/2020</v>
      </c>
      <c r="Y109" s="36"/>
      <c r="Z109" s="36"/>
      <c r="AA109" s="36"/>
      <c r="AB109" s="48"/>
      <c r="AC109" s="36"/>
      <c r="AD109" s="36"/>
      <c r="AE109" s="75">
        <f t="shared" si="6"/>
        <v>9000000</v>
      </c>
      <c r="AF109" s="49">
        <f t="shared" si="7"/>
        <v>44196</v>
      </c>
      <c r="AK109" s="41"/>
      <c r="AL109" s="41"/>
      <c r="AM109" s="41"/>
      <c r="AN109" s="41"/>
      <c r="AO109" s="41"/>
    </row>
    <row r="110" spans="1:41" x14ac:dyDescent="0.25">
      <c r="A110" s="42">
        <v>995</v>
      </c>
      <c r="B110" s="67" t="s">
        <v>478</v>
      </c>
      <c r="C110" s="43" t="s">
        <v>33</v>
      </c>
      <c r="D110" s="43" t="s">
        <v>157</v>
      </c>
      <c r="E110" s="44">
        <v>9000000</v>
      </c>
      <c r="F110" s="72">
        <v>211020105</v>
      </c>
      <c r="G110" s="45" t="s">
        <v>593</v>
      </c>
      <c r="H110" s="71">
        <v>44092</v>
      </c>
      <c r="I110" s="46">
        <v>9000000</v>
      </c>
      <c r="J110" s="37" t="s">
        <v>34</v>
      </c>
      <c r="K110" s="33">
        <v>1121916662</v>
      </c>
      <c r="L110" s="47" t="s">
        <v>168</v>
      </c>
      <c r="M110" s="34" t="s">
        <v>169</v>
      </c>
      <c r="N110" s="35">
        <v>3155925951</v>
      </c>
      <c r="O110" s="36">
        <v>79581162</v>
      </c>
      <c r="P110" s="43" t="s">
        <v>44</v>
      </c>
      <c r="Q110" s="37" t="s">
        <v>36</v>
      </c>
      <c r="R110" s="37" t="s">
        <v>37</v>
      </c>
      <c r="S110" s="37">
        <v>3</v>
      </c>
      <c r="T110" s="38">
        <v>44105</v>
      </c>
      <c r="U110" s="38">
        <v>44196</v>
      </c>
      <c r="V110" s="70">
        <v>2532</v>
      </c>
      <c r="W110" s="39">
        <f t="shared" si="8"/>
        <v>9000000</v>
      </c>
      <c r="X110" s="77" t="str">
        <f t="shared" si="9"/>
        <v>01/10/2020</v>
      </c>
      <c r="Y110" s="36"/>
      <c r="Z110" s="36"/>
      <c r="AA110" s="36"/>
      <c r="AB110" s="48"/>
      <c r="AC110" s="36"/>
      <c r="AD110" s="36"/>
      <c r="AE110" s="75">
        <f t="shared" si="6"/>
        <v>9000000</v>
      </c>
      <c r="AF110" s="49">
        <f t="shared" si="7"/>
        <v>44196</v>
      </c>
      <c r="AK110" s="41"/>
      <c r="AL110" s="41"/>
      <c r="AM110" s="41"/>
      <c r="AN110" s="41"/>
      <c r="AO110" s="41"/>
    </row>
    <row r="111" spans="1:41" x14ac:dyDescent="0.25">
      <c r="A111" s="42">
        <v>996</v>
      </c>
      <c r="B111" s="67" t="s">
        <v>478</v>
      </c>
      <c r="C111" s="43" t="s">
        <v>33</v>
      </c>
      <c r="D111" s="43" t="s">
        <v>157</v>
      </c>
      <c r="E111" s="44">
        <v>11250000</v>
      </c>
      <c r="F111" s="72">
        <v>211020105</v>
      </c>
      <c r="G111" s="45" t="s">
        <v>594</v>
      </c>
      <c r="H111" s="71">
        <v>44092</v>
      </c>
      <c r="I111" s="46">
        <v>11250000</v>
      </c>
      <c r="J111" s="37" t="s">
        <v>34</v>
      </c>
      <c r="K111" s="33">
        <v>1112780615</v>
      </c>
      <c r="L111" s="47" t="s">
        <v>357</v>
      </c>
      <c r="M111" s="34" t="s">
        <v>358</v>
      </c>
      <c r="N111" s="35">
        <v>3229127867</v>
      </c>
      <c r="O111" s="36">
        <v>79581162</v>
      </c>
      <c r="P111" s="43" t="s">
        <v>44</v>
      </c>
      <c r="Q111" s="37" t="s">
        <v>36</v>
      </c>
      <c r="R111" s="37" t="s">
        <v>37</v>
      </c>
      <c r="S111" s="37">
        <v>3</v>
      </c>
      <c r="T111" s="38">
        <v>44105</v>
      </c>
      <c r="U111" s="38">
        <v>44196</v>
      </c>
      <c r="V111" s="70">
        <v>2533</v>
      </c>
      <c r="W111" s="39">
        <f t="shared" si="8"/>
        <v>11250000</v>
      </c>
      <c r="X111" s="77" t="str">
        <f t="shared" si="9"/>
        <v>01/10/2020</v>
      </c>
      <c r="Y111" s="36"/>
      <c r="Z111" s="36"/>
      <c r="AA111" s="36"/>
      <c r="AB111" s="48"/>
      <c r="AC111" s="36"/>
      <c r="AD111" s="36"/>
      <c r="AE111" s="75">
        <f t="shared" si="6"/>
        <v>11250000</v>
      </c>
      <c r="AF111" s="49">
        <f t="shared" si="7"/>
        <v>44196</v>
      </c>
      <c r="AK111" s="41"/>
      <c r="AL111" s="41"/>
      <c r="AM111" s="41"/>
      <c r="AN111" s="41"/>
      <c r="AO111" s="41"/>
    </row>
    <row r="112" spans="1:41" x14ac:dyDescent="0.25">
      <c r="A112" s="42">
        <v>997</v>
      </c>
      <c r="B112" s="67" t="s">
        <v>478</v>
      </c>
      <c r="C112" s="43" t="s">
        <v>33</v>
      </c>
      <c r="D112" s="43" t="s">
        <v>157</v>
      </c>
      <c r="E112" s="44">
        <v>11250000</v>
      </c>
      <c r="F112" s="72">
        <v>211020105</v>
      </c>
      <c r="G112" s="45" t="s">
        <v>595</v>
      </c>
      <c r="H112" s="71">
        <v>44092</v>
      </c>
      <c r="I112" s="46">
        <v>11250000</v>
      </c>
      <c r="J112" s="37" t="s">
        <v>34</v>
      </c>
      <c r="K112" s="33">
        <v>1143160633</v>
      </c>
      <c r="L112" s="47" t="s">
        <v>174</v>
      </c>
      <c r="M112" s="34" t="s">
        <v>175</v>
      </c>
      <c r="N112" s="35">
        <v>3207759186</v>
      </c>
      <c r="O112" s="36">
        <v>79581162</v>
      </c>
      <c r="P112" s="43" t="s">
        <v>44</v>
      </c>
      <c r="Q112" s="37" t="s">
        <v>36</v>
      </c>
      <c r="R112" s="37" t="s">
        <v>37</v>
      </c>
      <c r="S112" s="37">
        <v>3</v>
      </c>
      <c r="T112" s="38">
        <v>44105</v>
      </c>
      <c r="U112" s="38">
        <v>44196</v>
      </c>
      <c r="V112" s="70">
        <v>2534</v>
      </c>
      <c r="W112" s="39">
        <f t="shared" si="8"/>
        <v>11250000</v>
      </c>
      <c r="X112" s="77" t="str">
        <f t="shared" si="9"/>
        <v>01/10/2020</v>
      </c>
      <c r="Y112" s="36"/>
      <c r="Z112" s="36"/>
      <c r="AA112" s="36"/>
      <c r="AB112" s="48"/>
      <c r="AC112" s="36"/>
      <c r="AD112" s="36"/>
      <c r="AE112" s="75">
        <f t="shared" si="6"/>
        <v>11250000</v>
      </c>
      <c r="AF112" s="49">
        <f t="shared" si="7"/>
        <v>44196</v>
      </c>
      <c r="AK112" s="41"/>
      <c r="AL112" s="41"/>
      <c r="AM112" s="41"/>
      <c r="AN112" s="41"/>
      <c r="AO112" s="41"/>
    </row>
    <row r="113" spans="1:41" x14ac:dyDescent="0.25">
      <c r="A113" s="42">
        <v>998</v>
      </c>
      <c r="B113" s="67" t="s">
        <v>478</v>
      </c>
      <c r="C113" s="43" t="s">
        <v>33</v>
      </c>
      <c r="D113" s="43" t="s">
        <v>206</v>
      </c>
      <c r="E113" s="44">
        <v>9000000</v>
      </c>
      <c r="F113" s="72">
        <v>211020105</v>
      </c>
      <c r="G113" s="45" t="s">
        <v>596</v>
      </c>
      <c r="H113" s="71">
        <v>44095</v>
      </c>
      <c r="I113" s="46">
        <v>9000000</v>
      </c>
      <c r="J113" s="37" t="s">
        <v>34</v>
      </c>
      <c r="K113" s="50">
        <v>1018425583</v>
      </c>
      <c r="L113" s="47" t="s">
        <v>408</v>
      </c>
      <c r="M113" s="34" t="s">
        <v>409</v>
      </c>
      <c r="N113" s="35">
        <v>3152909005</v>
      </c>
      <c r="O113" s="36">
        <v>31583548</v>
      </c>
      <c r="P113" s="43" t="s">
        <v>207</v>
      </c>
      <c r="Q113" s="37" t="s">
        <v>36</v>
      </c>
      <c r="R113" s="37" t="s">
        <v>37</v>
      </c>
      <c r="S113" s="37">
        <v>3</v>
      </c>
      <c r="T113" s="38">
        <v>44105</v>
      </c>
      <c r="U113" s="38">
        <v>44196</v>
      </c>
      <c r="V113" s="70">
        <v>2535</v>
      </c>
      <c r="W113" s="39">
        <f t="shared" si="8"/>
        <v>9000000</v>
      </c>
      <c r="X113" s="77" t="str">
        <f t="shared" si="9"/>
        <v>01/10/2020</v>
      </c>
      <c r="Y113" s="36"/>
      <c r="Z113" s="36"/>
      <c r="AA113" s="36"/>
      <c r="AB113" s="48"/>
      <c r="AC113" s="36"/>
      <c r="AD113" s="36"/>
      <c r="AE113" s="75">
        <f t="shared" si="6"/>
        <v>9000000</v>
      </c>
      <c r="AF113" s="49">
        <f t="shared" si="7"/>
        <v>44196</v>
      </c>
      <c r="AK113" s="41"/>
      <c r="AL113" s="41"/>
      <c r="AM113" s="41"/>
      <c r="AN113" s="41"/>
      <c r="AO113" s="41"/>
    </row>
    <row r="114" spans="1:41" x14ac:dyDescent="0.25">
      <c r="A114" s="42">
        <v>999</v>
      </c>
      <c r="B114" s="67" t="s">
        <v>478</v>
      </c>
      <c r="C114" s="43" t="s">
        <v>33</v>
      </c>
      <c r="D114" s="43" t="s">
        <v>206</v>
      </c>
      <c r="E114" s="44">
        <v>9000000</v>
      </c>
      <c r="F114" s="72">
        <v>211020105</v>
      </c>
      <c r="G114" s="45" t="s">
        <v>597</v>
      </c>
      <c r="H114" s="71">
        <v>44095</v>
      </c>
      <c r="I114" s="46">
        <v>9000000</v>
      </c>
      <c r="J114" s="37" t="s">
        <v>34</v>
      </c>
      <c r="K114" s="33">
        <v>1120565002</v>
      </c>
      <c r="L114" s="47" t="s">
        <v>212</v>
      </c>
      <c r="M114" s="34" t="s">
        <v>213</v>
      </c>
      <c r="N114" s="35">
        <v>3168212607</v>
      </c>
      <c r="O114" s="36">
        <v>31583548</v>
      </c>
      <c r="P114" s="43" t="s">
        <v>207</v>
      </c>
      <c r="Q114" s="37" t="s">
        <v>36</v>
      </c>
      <c r="R114" s="37" t="s">
        <v>37</v>
      </c>
      <c r="S114" s="37">
        <v>3</v>
      </c>
      <c r="T114" s="38">
        <v>44105</v>
      </c>
      <c r="U114" s="38">
        <v>44196</v>
      </c>
      <c r="V114" s="70">
        <v>2536</v>
      </c>
      <c r="W114" s="39">
        <f t="shared" si="8"/>
        <v>9000000</v>
      </c>
      <c r="X114" s="77" t="str">
        <f t="shared" si="9"/>
        <v>01/10/2020</v>
      </c>
      <c r="Y114" s="36"/>
      <c r="Z114" s="36"/>
      <c r="AA114" s="36"/>
      <c r="AB114" s="48"/>
      <c r="AC114" s="36"/>
      <c r="AD114" s="36"/>
      <c r="AE114" s="75">
        <f t="shared" si="6"/>
        <v>9000000</v>
      </c>
      <c r="AF114" s="49">
        <f t="shared" si="7"/>
        <v>44196</v>
      </c>
      <c r="AK114" s="41"/>
      <c r="AL114" s="41"/>
      <c r="AM114" s="41"/>
      <c r="AN114" s="41"/>
      <c r="AO114" s="41"/>
    </row>
    <row r="115" spans="1:41" x14ac:dyDescent="0.25">
      <c r="A115" s="42">
        <v>1000</v>
      </c>
      <c r="B115" s="67" t="s">
        <v>478</v>
      </c>
      <c r="C115" s="43" t="s">
        <v>33</v>
      </c>
      <c r="D115" s="43" t="s">
        <v>206</v>
      </c>
      <c r="E115" s="44">
        <v>9000000</v>
      </c>
      <c r="F115" s="72">
        <v>211020105</v>
      </c>
      <c r="G115" s="45" t="s">
        <v>598</v>
      </c>
      <c r="H115" s="71">
        <v>44095</v>
      </c>
      <c r="I115" s="46">
        <v>9000000</v>
      </c>
      <c r="J115" s="37" t="s">
        <v>34</v>
      </c>
      <c r="K115" s="33">
        <v>1121858762</v>
      </c>
      <c r="L115" s="47" t="s">
        <v>210</v>
      </c>
      <c r="M115" s="34" t="s">
        <v>211</v>
      </c>
      <c r="N115" s="35">
        <v>3155358939</v>
      </c>
      <c r="O115" s="36">
        <v>31583548</v>
      </c>
      <c r="P115" s="43" t="s">
        <v>207</v>
      </c>
      <c r="Q115" s="37" t="s">
        <v>36</v>
      </c>
      <c r="R115" s="37" t="s">
        <v>37</v>
      </c>
      <c r="S115" s="37">
        <v>3</v>
      </c>
      <c r="T115" s="38">
        <v>44105</v>
      </c>
      <c r="U115" s="38">
        <v>44196</v>
      </c>
      <c r="V115" s="70">
        <v>2537</v>
      </c>
      <c r="W115" s="39">
        <f t="shared" si="8"/>
        <v>9000000</v>
      </c>
      <c r="X115" s="77" t="str">
        <f t="shared" si="9"/>
        <v>01/10/2020</v>
      </c>
      <c r="Y115" s="36"/>
      <c r="Z115" s="36"/>
      <c r="AA115" s="36"/>
      <c r="AB115" s="48"/>
      <c r="AC115" s="36"/>
      <c r="AD115" s="36"/>
      <c r="AE115" s="75">
        <f t="shared" si="6"/>
        <v>9000000</v>
      </c>
      <c r="AF115" s="49">
        <f t="shared" si="7"/>
        <v>44196</v>
      </c>
      <c r="AK115" s="41"/>
      <c r="AL115" s="41"/>
      <c r="AM115" s="41"/>
      <c r="AN115" s="41"/>
      <c r="AO115" s="41"/>
    </row>
    <row r="116" spans="1:41" x14ac:dyDescent="0.25">
      <c r="A116" s="42">
        <v>1001</v>
      </c>
      <c r="B116" s="67" t="s">
        <v>478</v>
      </c>
      <c r="C116" s="43" t="s">
        <v>33</v>
      </c>
      <c r="D116" s="43" t="s">
        <v>206</v>
      </c>
      <c r="E116" s="44">
        <v>8400000</v>
      </c>
      <c r="F116" s="72">
        <v>211020105</v>
      </c>
      <c r="G116" s="45" t="s">
        <v>599</v>
      </c>
      <c r="H116" s="71">
        <v>44102</v>
      </c>
      <c r="I116" s="46">
        <v>9000000</v>
      </c>
      <c r="J116" s="37" t="s">
        <v>34</v>
      </c>
      <c r="K116" s="33">
        <v>1020788919</v>
      </c>
      <c r="L116" s="47" t="s">
        <v>208</v>
      </c>
      <c r="M116" s="34" t="s">
        <v>209</v>
      </c>
      <c r="N116" s="35">
        <v>3152772359</v>
      </c>
      <c r="O116" s="36">
        <v>31583548</v>
      </c>
      <c r="P116" s="43" t="s">
        <v>207</v>
      </c>
      <c r="Q116" s="37" t="s">
        <v>36</v>
      </c>
      <c r="R116" s="37" t="s">
        <v>37</v>
      </c>
      <c r="S116" s="37">
        <v>3</v>
      </c>
      <c r="T116" s="38">
        <v>44105</v>
      </c>
      <c r="U116" s="38">
        <v>44196</v>
      </c>
      <c r="V116" s="70">
        <v>2538</v>
      </c>
      <c r="W116" s="39">
        <f t="shared" si="8"/>
        <v>8400000</v>
      </c>
      <c r="X116" s="77" t="str">
        <f t="shared" si="9"/>
        <v>01/10/2020</v>
      </c>
      <c r="Y116" s="36"/>
      <c r="Z116" s="36"/>
      <c r="AA116" s="36"/>
      <c r="AB116" s="48"/>
      <c r="AC116" s="36"/>
      <c r="AD116" s="36"/>
      <c r="AE116" s="75">
        <f t="shared" ref="AE116:AE179" si="10">W116+AB116</f>
        <v>8400000</v>
      </c>
      <c r="AF116" s="49">
        <f t="shared" si="7"/>
        <v>44196</v>
      </c>
    </row>
    <row r="117" spans="1:41" x14ac:dyDescent="0.25">
      <c r="A117" s="42">
        <v>1002</v>
      </c>
      <c r="B117" s="67" t="s">
        <v>478</v>
      </c>
      <c r="C117" s="43" t="s">
        <v>33</v>
      </c>
      <c r="D117" s="43" t="s">
        <v>294</v>
      </c>
      <c r="E117" s="44">
        <v>9450000</v>
      </c>
      <c r="F117" s="72">
        <v>211020105</v>
      </c>
      <c r="G117" s="45" t="s">
        <v>600</v>
      </c>
      <c r="H117" s="71">
        <v>44095</v>
      </c>
      <c r="I117" s="46">
        <v>9450000</v>
      </c>
      <c r="J117" s="37" t="s">
        <v>34</v>
      </c>
      <c r="K117" s="50">
        <v>1120370288</v>
      </c>
      <c r="L117" s="47" t="s">
        <v>300</v>
      </c>
      <c r="M117" s="34" t="s">
        <v>301</v>
      </c>
      <c r="N117" s="35">
        <v>3134504361</v>
      </c>
      <c r="O117" s="36">
        <v>43157000</v>
      </c>
      <c r="P117" s="43" t="s">
        <v>299</v>
      </c>
      <c r="Q117" s="37" t="s">
        <v>36</v>
      </c>
      <c r="R117" s="37" t="s">
        <v>37</v>
      </c>
      <c r="S117" s="37">
        <v>3</v>
      </c>
      <c r="T117" s="38">
        <v>44105</v>
      </c>
      <c r="U117" s="38">
        <v>44196</v>
      </c>
      <c r="V117" s="70">
        <v>2539</v>
      </c>
      <c r="W117" s="39">
        <f t="shared" si="8"/>
        <v>9450000</v>
      </c>
      <c r="X117" s="77" t="str">
        <f t="shared" si="9"/>
        <v>01/10/2020</v>
      </c>
      <c r="Y117" s="36"/>
      <c r="Z117" s="36"/>
      <c r="AA117" s="36"/>
      <c r="AB117" s="48"/>
      <c r="AC117" s="36"/>
      <c r="AD117" s="36"/>
      <c r="AE117" s="75">
        <f t="shared" si="10"/>
        <v>9450000</v>
      </c>
      <c r="AF117" s="49">
        <f t="shared" si="7"/>
        <v>44196</v>
      </c>
    </row>
    <row r="118" spans="1:41" x14ac:dyDescent="0.25">
      <c r="A118" s="42">
        <v>1003</v>
      </c>
      <c r="B118" s="67" t="s">
        <v>478</v>
      </c>
      <c r="C118" s="43" t="s">
        <v>33</v>
      </c>
      <c r="D118" s="43" t="s">
        <v>294</v>
      </c>
      <c r="E118" s="44">
        <v>9450000</v>
      </c>
      <c r="F118" s="72">
        <v>211020105</v>
      </c>
      <c r="G118" s="45" t="s">
        <v>601</v>
      </c>
      <c r="H118" s="71">
        <v>44095</v>
      </c>
      <c r="I118" s="46">
        <v>9450000</v>
      </c>
      <c r="J118" s="37" t="s">
        <v>34</v>
      </c>
      <c r="K118" s="51">
        <v>47435716</v>
      </c>
      <c r="L118" s="56" t="s">
        <v>297</v>
      </c>
      <c r="M118" s="53" t="s">
        <v>298</v>
      </c>
      <c r="N118" s="54">
        <v>3124641221</v>
      </c>
      <c r="O118" s="36">
        <v>43157000</v>
      </c>
      <c r="P118" s="43" t="s">
        <v>299</v>
      </c>
      <c r="Q118" s="37" t="s">
        <v>36</v>
      </c>
      <c r="R118" s="37" t="s">
        <v>37</v>
      </c>
      <c r="S118" s="37">
        <v>3</v>
      </c>
      <c r="T118" s="38">
        <v>44105</v>
      </c>
      <c r="U118" s="38">
        <v>44196</v>
      </c>
      <c r="V118" s="70">
        <v>2540</v>
      </c>
      <c r="W118" s="39">
        <f t="shared" si="8"/>
        <v>9450000</v>
      </c>
      <c r="X118" s="77" t="str">
        <f t="shared" si="9"/>
        <v>01/10/2020</v>
      </c>
      <c r="Y118" s="36"/>
      <c r="Z118" s="36"/>
      <c r="AA118" s="36"/>
      <c r="AB118" s="48"/>
      <c r="AC118" s="36"/>
      <c r="AD118" s="36"/>
      <c r="AE118" s="75">
        <f t="shared" si="10"/>
        <v>9450000</v>
      </c>
      <c r="AF118" s="49">
        <f t="shared" si="7"/>
        <v>44196</v>
      </c>
    </row>
    <row r="119" spans="1:41" x14ac:dyDescent="0.25">
      <c r="A119" s="42">
        <v>1004</v>
      </c>
      <c r="B119" s="67" t="s">
        <v>478</v>
      </c>
      <c r="C119" s="43" t="s">
        <v>33</v>
      </c>
      <c r="D119" s="43" t="s">
        <v>294</v>
      </c>
      <c r="E119" s="44">
        <v>9450000</v>
      </c>
      <c r="F119" s="72">
        <v>211020105</v>
      </c>
      <c r="G119" s="45" t="s">
        <v>602</v>
      </c>
      <c r="H119" s="71">
        <v>44095</v>
      </c>
      <c r="I119" s="46">
        <v>9450000</v>
      </c>
      <c r="J119" s="37" t="s">
        <v>34</v>
      </c>
      <c r="K119" s="51">
        <v>80222265</v>
      </c>
      <c r="L119" s="52" t="s">
        <v>295</v>
      </c>
      <c r="M119" s="53" t="s">
        <v>296</v>
      </c>
      <c r="N119" s="54">
        <v>3212076186</v>
      </c>
      <c r="O119" s="36">
        <v>43157000</v>
      </c>
      <c r="P119" s="43" t="s">
        <v>299</v>
      </c>
      <c r="Q119" s="37" t="s">
        <v>36</v>
      </c>
      <c r="R119" s="37" t="s">
        <v>37</v>
      </c>
      <c r="S119" s="37">
        <v>3</v>
      </c>
      <c r="T119" s="38">
        <v>44105</v>
      </c>
      <c r="U119" s="38">
        <v>44196</v>
      </c>
      <c r="V119" s="70">
        <v>2541</v>
      </c>
      <c r="W119" s="39">
        <f t="shared" si="8"/>
        <v>9450000</v>
      </c>
      <c r="X119" s="77" t="str">
        <f t="shared" si="9"/>
        <v>01/10/2020</v>
      </c>
      <c r="Y119" s="36"/>
      <c r="Z119" s="36"/>
      <c r="AA119" s="36"/>
      <c r="AB119" s="48"/>
      <c r="AC119" s="36"/>
      <c r="AD119" s="36"/>
      <c r="AE119" s="75">
        <f t="shared" si="10"/>
        <v>9450000</v>
      </c>
      <c r="AF119" s="49">
        <f t="shared" si="7"/>
        <v>44196</v>
      </c>
    </row>
    <row r="120" spans="1:41" ht="12.75" customHeight="1" x14ac:dyDescent="0.25">
      <c r="A120" s="42">
        <v>1005</v>
      </c>
      <c r="B120" s="67" t="s">
        <v>478</v>
      </c>
      <c r="C120" s="43" t="s">
        <v>33</v>
      </c>
      <c r="D120" s="43" t="s">
        <v>216</v>
      </c>
      <c r="E120" s="44">
        <v>5163000</v>
      </c>
      <c r="F120" s="72">
        <v>211020105</v>
      </c>
      <c r="G120" s="45" t="s">
        <v>603</v>
      </c>
      <c r="H120" s="71">
        <v>44095</v>
      </c>
      <c r="I120" s="44">
        <v>5163000</v>
      </c>
      <c r="J120" s="37" t="s">
        <v>34</v>
      </c>
      <c r="K120" s="33">
        <v>1120559584</v>
      </c>
      <c r="L120" s="47" t="s">
        <v>219</v>
      </c>
      <c r="M120" s="34" t="s">
        <v>220</v>
      </c>
      <c r="N120" s="35">
        <v>3134363557</v>
      </c>
      <c r="O120" s="80">
        <v>1094244439</v>
      </c>
      <c r="P120" s="65" t="s">
        <v>237</v>
      </c>
      <c r="Q120" s="37" t="s">
        <v>36</v>
      </c>
      <c r="R120" s="37" t="s">
        <v>37</v>
      </c>
      <c r="S120" s="37">
        <v>3</v>
      </c>
      <c r="T120" s="38">
        <v>44105</v>
      </c>
      <c r="U120" s="38">
        <v>44196</v>
      </c>
      <c r="V120" s="70">
        <v>2542</v>
      </c>
      <c r="W120" s="39">
        <f t="shared" si="8"/>
        <v>5163000</v>
      </c>
      <c r="X120" s="77" t="str">
        <f t="shared" si="9"/>
        <v>01/10/2020</v>
      </c>
      <c r="Y120" s="36"/>
      <c r="Z120" s="36"/>
      <c r="AA120" s="36"/>
      <c r="AB120" s="48"/>
      <c r="AC120" s="36"/>
      <c r="AD120" s="36"/>
      <c r="AE120" s="75">
        <f t="shared" si="10"/>
        <v>5163000</v>
      </c>
      <c r="AF120" s="49">
        <f t="shared" si="7"/>
        <v>44196</v>
      </c>
    </row>
    <row r="121" spans="1:41" x14ac:dyDescent="0.25">
      <c r="A121" s="42">
        <v>1006</v>
      </c>
      <c r="B121" s="67" t="s">
        <v>478</v>
      </c>
      <c r="C121" s="43" t="s">
        <v>33</v>
      </c>
      <c r="D121" s="43" t="s">
        <v>216</v>
      </c>
      <c r="E121" s="44">
        <v>5163000</v>
      </c>
      <c r="F121" s="72">
        <v>211020105</v>
      </c>
      <c r="G121" s="45" t="s">
        <v>604</v>
      </c>
      <c r="H121" s="71">
        <v>44095</v>
      </c>
      <c r="I121" s="44">
        <v>5163000</v>
      </c>
      <c r="J121" s="37" t="s">
        <v>34</v>
      </c>
      <c r="K121" s="33">
        <v>1120571333</v>
      </c>
      <c r="L121" s="47" t="s">
        <v>223</v>
      </c>
      <c r="M121" s="34" t="s">
        <v>224</v>
      </c>
      <c r="N121" s="35">
        <v>3174626303</v>
      </c>
      <c r="O121" s="80">
        <v>1094244439</v>
      </c>
      <c r="P121" s="65" t="s">
        <v>237</v>
      </c>
      <c r="Q121" s="37" t="s">
        <v>36</v>
      </c>
      <c r="R121" s="37" t="s">
        <v>37</v>
      </c>
      <c r="S121" s="37">
        <v>3</v>
      </c>
      <c r="T121" s="38">
        <v>44105</v>
      </c>
      <c r="U121" s="38">
        <v>44196</v>
      </c>
      <c r="V121" s="70">
        <v>2543</v>
      </c>
      <c r="W121" s="39">
        <f t="shared" si="8"/>
        <v>5163000</v>
      </c>
      <c r="X121" s="77" t="str">
        <f t="shared" si="9"/>
        <v>01/10/2020</v>
      </c>
      <c r="Y121" s="36"/>
      <c r="Z121" s="36"/>
      <c r="AA121" s="36"/>
      <c r="AB121" s="48"/>
      <c r="AC121" s="36"/>
      <c r="AD121" s="36"/>
      <c r="AE121" s="75">
        <f t="shared" si="10"/>
        <v>5163000</v>
      </c>
      <c r="AF121" s="49">
        <f t="shared" si="7"/>
        <v>44196</v>
      </c>
    </row>
    <row r="122" spans="1:41" x14ac:dyDescent="0.25">
      <c r="A122" s="42">
        <v>1007</v>
      </c>
      <c r="B122" s="67" t="s">
        <v>478</v>
      </c>
      <c r="C122" s="43" t="s">
        <v>33</v>
      </c>
      <c r="D122" s="43" t="s">
        <v>216</v>
      </c>
      <c r="E122" s="44">
        <v>5163000</v>
      </c>
      <c r="F122" s="72">
        <v>211020105</v>
      </c>
      <c r="G122" s="45" t="s">
        <v>605</v>
      </c>
      <c r="H122" s="71">
        <v>44095</v>
      </c>
      <c r="I122" s="44">
        <v>5163000</v>
      </c>
      <c r="J122" s="37" t="s">
        <v>34</v>
      </c>
      <c r="K122" s="33">
        <v>1120926757</v>
      </c>
      <c r="L122" s="47" t="s">
        <v>225</v>
      </c>
      <c r="M122" s="34" t="s">
        <v>226</v>
      </c>
      <c r="N122" s="35">
        <v>3163723168</v>
      </c>
      <c r="O122" s="80">
        <v>1094244439</v>
      </c>
      <c r="P122" s="65" t="s">
        <v>237</v>
      </c>
      <c r="Q122" s="37" t="s">
        <v>36</v>
      </c>
      <c r="R122" s="37" t="s">
        <v>37</v>
      </c>
      <c r="S122" s="37">
        <v>3</v>
      </c>
      <c r="T122" s="38">
        <v>44105</v>
      </c>
      <c r="U122" s="38">
        <v>44196</v>
      </c>
      <c r="V122" s="70">
        <v>2544</v>
      </c>
      <c r="W122" s="39">
        <f t="shared" si="8"/>
        <v>5163000</v>
      </c>
      <c r="X122" s="77" t="str">
        <f t="shared" si="9"/>
        <v>01/10/2020</v>
      </c>
      <c r="Y122" s="36"/>
      <c r="Z122" s="36"/>
      <c r="AA122" s="36"/>
      <c r="AB122" s="48"/>
      <c r="AC122" s="36"/>
      <c r="AD122" s="36"/>
      <c r="AE122" s="75">
        <f t="shared" si="10"/>
        <v>5163000</v>
      </c>
      <c r="AF122" s="49">
        <f t="shared" si="7"/>
        <v>44196</v>
      </c>
    </row>
    <row r="123" spans="1:41" x14ac:dyDescent="0.25">
      <c r="A123" s="42">
        <v>1008</v>
      </c>
      <c r="B123" s="67" t="s">
        <v>478</v>
      </c>
      <c r="C123" s="43" t="s">
        <v>33</v>
      </c>
      <c r="D123" s="43" t="s">
        <v>216</v>
      </c>
      <c r="E123" s="44">
        <v>5163000</v>
      </c>
      <c r="F123" s="72">
        <v>211020105</v>
      </c>
      <c r="G123" s="45" t="s">
        <v>606</v>
      </c>
      <c r="H123" s="71">
        <v>44095</v>
      </c>
      <c r="I123" s="44">
        <v>5163000</v>
      </c>
      <c r="J123" s="37" t="s">
        <v>34</v>
      </c>
      <c r="K123" s="33">
        <v>1120577646</v>
      </c>
      <c r="L123" s="47" t="s">
        <v>221</v>
      </c>
      <c r="M123" s="34" t="s">
        <v>222</v>
      </c>
      <c r="N123" s="35">
        <v>3108495868</v>
      </c>
      <c r="O123" s="80">
        <v>1094244439</v>
      </c>
      <c r="P123" s="65" t="s">
        <v>237</v>
      </c>
      <c r="Q123" s="37" t="s">
        <v>36</v>
      </c>
      <c r="R123" s="37" t="s">
        <v>37</v>
      </c>
      <c r="S123" s="37">
        <v>3</v>
      </c>
      <c r="T123" s="38">
        <v>44105</v>
      </c>
      <c r="U123" s="38">
        <v>44196</v>
      </c>
      <c r="V123" s="70">
        <v>2545</v>
      </c>
      <c r="W123" s="39">
        <f t="shared" si="8"/>
        <v>5163000</v>
      </c>
      <c r="X123" s="77" t="str">
        <f t="shared" si="9"/>
        <v>01/10/2020</v>
      </c>
      <c r="Y123" s="36"/>
      <c r="Z123" s="36"/>
      <c r="AA123" s="36"/>
      <c r="AB123" s="48"/>
      <c r="AC123" s="36"/>
      <c r="AD123" s="36"/>
      <c r="AE123" s="75">
        <f t="shared" si="10"/>
        <v>5163000</v>
      </c>
      <c r="AF123" s="49">
        <f t="shared" si="7"/>
        <v>44196</v>
      </c>
    </row>
    <row r="124" spans="1:41" x14ac:dyDescent="0.25">
      <c r="A124" s="42">
        <v>1009</v>
      </c>
      <c r="B124" s="67" t="s">
        <v>478</v>
      </c>
      <c r="C124" s="43" t="s">
        <v>33</v>
      </c>
      <c r="D124" s="43" t="s">
        <v>216</v>
      </c>
      <c r="E124" s="44">
        <v>5163000</v>
      </c>
      <c r="F124" s="72">
        <v>211020105</v>
      </c>
      <c r="G124" s="45" t="s">
        <v>607</v>
      </c>
      <c r="H124" s="71">
        <v>44095</v>
      </c>
      <c r="I124" s="44">
        <v>5163000</v>
      </c>
      <c r="J124" s="37" t="s">
        <v>34</v>
      </c>
      <c r="K124" s="33">
        <v>41242566</v>
      </c>
      <c r="L124" s="47" t="s">
        <v>227</v>
      </c>
      <c r="M124" s="34" t="s">
        <v>228</v>
      </c>
      <c r="N124" s="35">
        <v>3232393658</v>
      </c>
      <c r="O124" s="80">
        <v>1094244439</v>
      </c>
      <c r="P124" s="65" t="s">
        <v>237</v>
      </c>
      <c r="Q124" s="37" t="s">
        <v>36</v>
      </c>
      <c r="R124" s="37" t="s">
        <v>37</v>
      </c>
      <c r="S124" s="37">
        <v>3</v>
      </c>
      <c r="T124" s="38">
        <v>44105</v>
      </c>
      <c r="U124" s="38">
        <v>44196</v>
      </c>
      <c r="V124" s="70">
        <v>2546</v>
      </c>
      <c r="W124" s="39">
        <f t="shared" si="8"/>
        <v>5163000</v>
      </c>
      <c r="X124" s="77" t="str">
        <f t="shared" si="9"/>
        <v>01/10/2020</v>
      </c>
      <c r="Y124" s="36"/>
      <c r="Z124" s="36"/>
      <c r="AA124" s="36"/>
      <c r="AB124" s="48"/>
      <c r="AC124" s="36"/>
      <c r="AD124" s="36"/>
      <c r="AE124" s="75">
        <f t="shared" si="10"/>
        <v>5163000</v>
      </c>
      <c r="AF124" s="49">
        <f t="shared" si="7"/>
        <v>44196</v>
      </c>
    </row>
    <row r="125" spans="1:41" x14ac:dyDescent="0.25">
      <c r="A125" s="42">
        <v>1010</v>
      </c>
      <c r="B125" s="67" t="s">
        <v>478</v>
      </c>
      <c r="C125" s="43" t="s">
        <v>33</v>
      </c>
      <c r="D125" s="43" t="s">
        <v>232</v>
      </c>
      <c r="E125" s="44">
        <v>9000000</v>
      </c>
      <c r="F125" s="72">
        <v>211020105</v>
      </c>
      <c r="G125" s="45" t="s">
        <v>608</v>
      </c>
      <c r="H125" s="71">
        <v>44095</v>
      </c>
      <c r="I125" s="46">
        <v>9000000</v>
      </c>
      <c r="J125" s="37" t="s">
        <v>34</v>
      </c>
      <c r="K125" s="51">
        <v>52932437</v>
      </c>
      <c r="L125" s="52" t="s">
        <v>238</v>
      </c>
      <c r="M125" s="53" t="s">
        <v>239</v>
      </c>
      <c r="N125" s="54">
        <v>3103392389</v>
      </c>
      <c r="O125" s="80">
        <v>1094244439</v>
      </c>
      <c r="P125" s="65" t="s">
        <v>237</v>
      </c>
      <c r="Q125" s="37" t="s">
        <v>36</v>
      </c>
      <c r="R125" s="37" t="s">
        <v>37</v>
      </c>
      <c r="S125" s="37">
        <v>3</v>
      </c>
      <c r="T125" s="38">
        <v>44105</v>
      </c>
      <c r="U125" s="38">
        <v>44196</v>
      </c>
      <c r="V125" s="70">
        <v>2547</v>
      </c>
      <c r="W125" s="39">
        <f t="shared" si="8"/>
        <v>9000000</v>
      </c>
      <c r="X125" s="77" t="str">
        <f t="shared" si="9"/>
        <v>01/10/2020</v>
      </c>
      <c r="Y125" s="36"/>
      <c r="Z125" s="36"/>
      <c r="AA125" s="36"/>
      <c r="AB125" s="48"/>
      <c r="AC125" s="36"/>
      <c r="AD125" s="36"/>
      <c r="AE125" s="75">
        <f t="shared" si="10"/>
        <v>9000000</v>
      </c>
      <c r="AF125" s="49">
        <f t="shared" si="7"/>
        <v>44196</v>
      </c>
    </row>
    <row r="126" spans="1:41" x14ac:dyDescent="0.25">
      <c r="A126" s="42">
        <v>1011</v>
      </c>
      <c r="B126" s="67" t="s">
        <v>478</v>
      </c>
      <c r="C126" s="43" t="s">
        <v>33</v>
      </c>
      <c r="D126" s="43" t="s">
        <v>232</v>
      </c>
      <c r="E126" s="44">
        <v>9000000</v>
      </c>
      <c r="F126" s="72">
        <v>211020105</v>
      </c>
      <c r="G126" s="45" t="s">
        <v>609</v>
      </c>
      <c r="H126" s="71">
        <v>44095</v>
      </c>
      <c r="I126" s="46">
        <v>9000000</v>
      </c>
      <c r="J126" s="37" t="s">
        <v>34</v>
      </c>
      <c r="K126" s="51">
        <v>1120741887</v>
      </c>
      <c r="L126" s="52" t="s">
        <v>235</v>
      </c>
      <c r="M126" s="53" t="s">
        <v>236</v>
      </c>
      <c r="N126" s="54">
        <v>3013748377</v>
      </c>
      <c r="O126" s="80">
        <v>1094244439</v>
      </c>
      <c r="P126" s="65" t="s">
        <v>237</v>
      </c>
      <c r="Q126" s="37" t="s">
        <v>36</v>
      </c>
      <c r="R126" s="37" t="s">
        <v>37</v>
      </c>
      <c r="S126" s="37">
        <v>3</v>
      </c>
      <c r="T126" s="38">
        <v>44105</v>
      </c>
      <c r="U126" s="38">
        <v>44196</v>
      </c>
      <c r="V126" s="70">
        <v>2548</v>
      </c>
      <c r="W126" s="39">
        <f t="shared" si="8"/>
        <v>9000000</v>
      </c>
      <c r="X126" s="77" t="str">
        <f t="shared" si="9"/>
        <v>01/10/2020</v>
      </c>
      <c r="Y126" s="36"/>
      <c r="Z126" s="36"/>
      <c r="AA126" s="36"/>
      <c r="AB126" s="48"/>
      <c r="AC126" s="36"/>
      <c r="AD126" s="36"/>
      <c r="AE126" s="75">
        <f t="shared" si="10"/>
        <v>9000000</v>
      </c>
      <c r="AF126" s="49">
        <f t="shared" si="7"/>
        <v>44196</v>
      </c>
    </row>
    <row r="127" spans="1:41" x14ac:dyDescent="0.25">
      <c r="A127" s="42">
        <v>1012</v>
      </c>
      <c r="B127" s="67" t="s">
        <v>478</v>
      </c>
      <c r="C127" s="43" t="s">
        <v>33</v>
      </c>
      <c r="D127" s="43" t="s">
        <v>232</v>
      </c>
      <c r="E127" s="44">
        <v>9000000</v>
      </c>
      <c r="F127" s="72">
        <v>211020105</v>
      </c>
      <c r="G127" s="45" t="s">
        <v>610</v>
      </c>
      <c r="H127" s="71">
        <v>44095</v>
      </c>
      <c r="I127" s="46">
        <v>9000000</v>
      </c>
      <c r="J127" s="37" t="s">
        <v>34</v>
      </c>
      <c r="K127" s="50">
        <v>1121879555</v>
      </c>
      <c r="L127" s="47" t="s">
        <v>275</v>
      </c>
      <c r="M127" s="53" t="s">
        <v>236</v>
      </c>
      <c r="N127" s="54">
        <v>3013748377</v>
      </c>
      <c r="O127" s="80">
        <v>1094244439</v>
      </c>
      <c r="P127" s="65" t="s">
        <v>237</v>
      </c>
      <c r="Q127" s="37" t="s">
        <v>36</v>
      </c>
      <c r="R127" s="37" t="s">
        <v>37</v>
      </c>
      <c r="S127" s="37">
        <v>3</v>
      </c>
      <c r="T127" s="38">
        <v>44105</v>
      </c>
      <c r="U127" s="38">
        <v>44196</v>
      </c>
      <c r="V127" s="70">
        <v>2549</v>
      </c>
      <c r="W127" s="39">
        <f t="shared" si="8"/>
        <v>9000000</v>
      </c>
      <c r="X127" s="77" t="str">
        <f t="shared" si="9"/>
        <v>01/10/2020</v>
      </c>
      <c r="Y127" s="36"/>
      <c r="Z127" s="36"/>
      <c r="AA127" s="36"/>
      <c r="AB127" s="48"/>
      <c r="AC127" s="36"/>
      <c r="AD127" s="36"/>
      <c r="AE127" s="75">
        <f t="shared" si="10"/>
        <v>9000000</v>
      </c>
      <c r="AF127" s="49">
        <f t="shared" si="7"/>
        <v>44196</v>
      </c>
    </row>
    <row r="128" spans="1:41" x14ac:dyDescent="0.25">
      <c r="A128" s="42">
        <v>1013</v>
      </c>
      <c r="B128" s="67" t="s">
        <v>478</v>
      </c>
      <c r="C128" s="43" t="s">
        <v>33</v>
      </c>
      <c r="D128" s="43" t="s">
        <v>302</v>
      </c>
      <c r="E128" s="44">
        <v>8400000</v>
      </c>
      <c r="F128" s="72">
        <v>211020105</v>
      </c>
      <c r="G128" s="45" t="s">
        <v>611</v>
      </c>
      <c r="H128" s="71">
        <v>44095</v>
      </c>
      <c r="I128" s="46">
        <v>8400000</v>
      </c>
      <c r="J128" s="37" t="s">
        <v>34</v>
      </c>
      <c r="K128" s="50">
        <v>1094269190</v>
      </c>
      <c r="L128" s="47" t="s">
        <v>456</v>
      </c>
      <c r="M128" s="34" t="s">
        <v>457</v>
      </c>
      <c r="N128" s="35">
        <v>3166245967</v>
      </c>
      <c r="O128" s="36">
        <v>31583548</v>
      </c>
      <c r="P128" s="43" t="s">
        <v>207</v>
      </c>
      <c r="Q128" s="37" t="s">
        <v>36</v>
      </c>
      <c r="R128" s="37" t="s">
        <v>37</v>
      </c>
      <c r="S128" s="37">
        <v>3</v>
      </c>
      <c r="T128" s="38">
        <v>44105</v>
      </c>
      <c r="U128" s="38">
        <v>44196</v>
      </c>
      <c r="V128" s="70">
        <v>2550</v>
      </c>
      <c r="W128" s="39">
        <f t="shared" si="8"/>
        <v>8400000</v>
      </c>
      <c r="X128" s="77" t="str">
        <f t="shared" si="9"/>
        <v>01/10/2020</v>
      </c>
      <c r="Y128" s="36"/>
      <c r="Z128" s="36"/>
      <c r="AA128" s="36"/>
      <c r="AB128" s="48"/>
      <c r="AC128" s="36"/>
      <c r="AD128" s="36"/>
      <c r="AE128" s="75">
        <f t="shared" si="10"/>
        <v>8400000</v>
      </c>
      <c r="AF128" s="49">
        <f t="shared" si="7"/>
        <v>44196</v>
      </c>
    </row>
    <row r="129" spans="1:32" x14ac:dyDescent="0.25">
      <c r="A129" s="42">
        <v>1014</v>
      </c>
      <c r="B129" s="67" t="s">
        <v>478</v>
      </c>
      <c r="C129" s="43" t="s">
        <v>33</v>
      </c>
      <c r="D129" s="43" t="s">
        <v>302</v>
      </c>
      <c r="E129" s="44">
        <v>8400000</v>
      </c>
      <c r="F129" s="72">
        <v>211020105</v>
      </c>
      <c r="G129" s="45" t="s">
        <v>612</v>
      </c>
      <c r="H129" s="71">
        <v>44095</v>
      </c>
      <c r="I129" s="46">
        <v>8400000</v>
      </c>
      <c r="J129" s="37" t="s">
        <v>34</v>
      </c>
      <c r="K129" s="51">
        <v>8643234</v>
      </c>
      <c r="L129" s="65" t="s">
        <v>303</v>
      </c>
      <c r="M129" s="53" t="s">
        <v>304</v>
      </c>
      <c r="N129" s="54">
        <v>3143565429</v>
      </c>
      <c r="O129" s="36">
        <v>31583548</v>
      </c>
      <c r="P129" s="43" t="s">
        <v>207</v>
      </c>
      <c r="Q129" s="37" t="s">
        <v>36</v>
      </c>
      <c r="R129" s="37" t="s">
        <v>37</v>
      </c>
      <c r="S129" s="37">
        <v>3</v>
      </c>
      <c r="T129" s="38">
        <v>44105</v>
      </c>
      <c r="U129" s="38">
        <v>44196</v>
      </c>
      <c r="V129" s="70">
        <v>2551</v>
      </c>
      <c r="W129" s="39">
        <f t="shared" si="8"/>
        <v>8400000</v>
      </c>
      <c r="X129" s="77" t="str">
        <f t="shared" si="9"/>
        <v>01/10/2020</v>
      </c>
      <c r="Y129" s="36"/>
      <c r="Z129" s="36"/>
      <c r="AA129" s="36"/>
      <c r="AB129" s="48"/>
      <c r="AC129" s="36"/>
      <c r="AD129" s="36"/>
      <c r="AE129" s="75">
        <f t="shared" si="10"/>
        <v>8400000</v>
      </c>
      <c r="AF129" s="49">
        <f t="shared" si="7"/>
        <v>44196</v>
      </c>
    </row>
    <row r="130" spans="1:32" x14ac:dyDescent="0.25">
      <c r="A130" s="42">
        <v>1015</v>
      </c>
      <c r="B130" s="67" t="s">
        <v>478</v>
      </c>
      <c r="C130" s="43" t="s">
        <v>33</v>
      </c>
      <c r="D130" s="43" t="s">
        <v>302</v>
      </c>
      <c r="E130" s="44">
        <v>8400000</v>
      </c>
      <c r="F130" s="72">
        <v>211020105</v>
      </c>
      <c r="G130" s="45" t="s">
        <v>613</v>
      </c>
      <c r="H130" s="71">
        <v>44102</v>
      </c>
      <c r="I130" s="46">
        <v>8400000</v>
      </c>
      <c r="J130" s="37" t="s">
        <v>34</v>
      </c>
      <c r="K130" s="51">
        <v>6688943</v>
      </c>
      <c r="L130" s="52" t="s">
        <v>305</v>
      </c>
      <c r="M130" s="53" t="s">
        <v>306</v>
      </c>
      <c r="N130" s="54">
        <v>3126119035</v>
      </c>
      <c r="O130" s="36">
        <v>31583548</v>
      </c>
      <c r="P130" s="43" t="s">
        <v>207</v>
      </c>
      <c r="Q130" s="37" t="s">
        <v>36</v>
      </c>
      <c r="R130" s="37" t="s">
        <v>37</v>
      </c>
      <c r="S130" s="37">
        <v>3</v>
      </c>
      <c r="T130" s="38">
        <v>44105</v>
      </c>
      <c r="U130" s="38">
        <v>44196</v>
      </c>
      <c r="V130" s="70">
        <v>2552</v>
      </c>
      <c r="W130" s="39">
        <f t="shared" si="8"/>
        <v>8400000</v>
      </c>
      <c r="X130" s="77" t="str">
        <f t="shared" si="9"/>
        <v>01/10/2020</v>
      </c>
      <c r="Y130" s="36"/>
      <c r="Z130" s="36"/>
      <c r="AA130" s="36"/>
      <c r="AB130" s="48"/>
      <c r="AC130" s="36"/>
      <c r="AD130" s="36"/>
      <c r="AE130" s="75">
        <f t="shared" si="10"/>
        <v>8400000</v>
      </c>
      <c r="AF130" s="49">
        <f t="shared" ref="AF130:AF193" si="11">U130</f>
        <v>44196</v>
      </c>
    </row>
    <row r="131" spans="1:32" x14ac:dyDescent="0.25">
      <c r="A131" s="42">
        <v>1016</v>
      </c>
      <c r="B131" s="67" t="s">
        <v>478</v>
      </c>
      <c r="C131" s="43" t="s">
        <v>33</v>
      </c>
      <c r="D131" s="43" t="s">
        <v>307</v>
      </c>
      <c r="E131" s="44">
        <v>4413000</v>
      </c>
      <c r="F131" s="72">
        <v>211020105</v>
      </c>
      <c r="G131" s="45" t="s">
        <v>614</v>
      </c>
      <c r="H131" s="71">
        <v>44102</v>
      </c>
      <c r="I131" s="46">
        <v>4413000</v>
      </c>
      <c r="J131" s="37" t="s">
        <v>34</v>
      </c>
      <c r="K131" s="50">
        <v>1120579762</v>
      </c>
      <c r="L131" s="47" t="s">
        <v>250</v>
      </c>
      <c r="M131" s="34" t="s">
        <v>251</v>
      </c>
      <c r="N131" s="35">
        <v>3135963043</v>
      </c>
      <c r="O131" s="36">
        <v>21183201</v>
      </c>
      <c r="P131" s="30" t="s">
        <v>35</v>
      </c>
      <c r="Q131" s="37" t="s">
        <v>36</v>
      </c>
      <c r="R131" s="37" t="s">
        <v>37</v>
      </c>
      <c r="S131" s="37">
        <v>3</v>
      </c>
      <c r="T131" s="38">
        <v>44105</v>
      </c>
      <c r="U131" s="38">
        <v>44196</v>
      </c>
      <c r="V131" s="70">
        <v>2553</v>
      </c>
      <c r="W131" s="39">
        <f t="shared" si="8"/>
        <v>4413000</v>
      </c>
      <c r="X131" s="77" t="str">
        <f t="shared" si="9"/>
        <v>01/10/2020</v>
      </c>
      <c r="Y131" s="36"/>
      <c r="Z131" s="36"/>
      <c r="AA131" s="36"/>
      <c r="AB131" s="48"/>
      <c r="AC131" s="36"/>
      <c r="AD131" s="36"/>
      <c r="AE131" s="75">
        <f t="shared" si="10"/>
        <v>4413000</v>
      </c>
      <c r="AF131" s="49">
        <f t="shared" si="11"/>
        <v>44196</v>
      </c>
    </row>
    <row r="132" spans="1:32" x14ac:dyDescent="0.25">
      <c r="A132" s="42">
        <v>1017</v>
      </c>
      <c r="B132" s="67" t="s">
        <v>478</v>
      </c>
      <c r="C132" s="43" t="s">
        <v>33</v>
      </c>
      <c r="D132" s="43" t="s">
        <v>312</v>
      </c>
      <c r="E132" s="58">
        <v>5915937</v>
      </c>
      <c r="F132" s="31">
        <v>211020105</v>
      </c>
      <c r="G132" s="45" t="s">
        <v>615</v>
      </c>
      <c r="H132" s="32">
        <v>44095</v>
      </c>
      <c r="I132" s="59">
        <v>5915937</v>
      </c>
      <c r="J132" s="37" t="s">
        <v>34</v>
      </c>
      <c r="K132" s="33">
        <v>1121834499</v>
      </c>
      <c r="L132" s="47" t="s">
        <v>313</v>
      </c>
      <c r="M132" s="34" t="s">
        <v>314</v>
      </c>
      <c r="N132" s="35">
        <v>3202732065</v>
      </c>
      <c r="O132" s="36">
        <v>21183201</v>
      </c>
      <c r="P132" s="30" t="s">
        <v>35</v>
      </c>
      <c r="Q132" s="37" t="s">
        <v>36</v>
      </c>
      <c r="R132" s="37" t="s">
        <v>37</v>
      </c>
      <c r="S132" s="37">
        <v>3</v>
      </c>
      <c r="T132" s="38">
        <v>44105</v>
      </c>
      <c r="U132" s="38">
        <v>44196</v>
      </c>
      <c r="V132" s="70">
        <v>2554</v>
      </c>
      <c r="W132" s="39">
        <f t="shared" si="8"/>
        <v>5915937</v>
      </c>
      <c r="X132" s="77" t="str">
        <f t="shared" si="9"/>
        <v>01/10/2020</v>
      </c>
      <c r="Y132" s="36"/>
      <c r="Z132" s="36"/>
      <c r="AA132" s="36"/>
      <c r="AB132" s="48"/>
      <c r="AC132" s="36"/>
      <c r="AD132" s="36"/>
      <c r="AE132" s="75">
        <f t="shared" si="10"/>
        <v>5915937</v>
      </c>
      <c r="AF132" s="49">
        <f t="shared" si="11"/>
        <v>44196</v>
      </c>
    </row>
    <row r="133" spans="1:32" x14ac:dyDescent="0.25">
      <c r="A133" s="42">
        <v>1018</v>
      </c>
      <c r="B133" s="67" t="s">
        <v>478</v>
      </c>
      <c r="C133" s="43" t="s">
        <v>33</v>
      </c>
      <c r="D133" s="43" t="s">
        <v>329</v>
      </c>
      <c r="E133" s="44">
        <v>3000000</v>
      </c>
      <c r="F133" s="72">
        <v>211020105</v>
      </c>
      <c r="G133" s="45" t="s">
        <v>616</v>
      </c>
      <c r="H133" s="71">
        <v>44095</v>
      </c>
      <c r="I133" s="46">
        <v>9000000</v>
      </c>
      <c r="J133" s="37" t="s">
        <v>34</v>
      </c>
      <c r="K133" s="50">
        <v>26430175</v>
      </c>
      <c r="L133" s="47" t="s">
        <v>330</v>
      </c>
      <c r="M133" s="34" t="s">
        <v>331</v>
      </c>
      <c r="N133" s="35">
        <v>3106890663</v>
      </c>
      <c r="O133" s="36">
        <v>21183201</v>
      </c>
      <c r="P133" s="30" t="s">
        <v>35</v>
      </c>
      <c r="Q133" s="37" t="s">
        <v>36</v>
      </c>
      <c r="R133" s="37" t="s">
        <v>37</v>
      </c>
      <c r="S133" s="37">
        <v>3</v>
      </c>
      <c r="T133" s="38">
        <v>44105</v>
      </c>
      <c r="U133" s="38">
        <v>44196</v>
      </c>
      <c r="V133" s="70">
        <v>2555</v>
      </c>
      <c r="W133" s="39">
        <f t="shared" si="8"/>
        <v>3000000</v>
      </c>
      <c r="X133" s="77" t="str">
        <f t="shared" si="9"/>
        <v>01/10/2020</v>
      </c>
      <c r="Y133" s="36"/>
      <c r="Z133" s="36"/>
      <c r="AA133" s="36"/>
      <c r="AB133" s="48"/>
      <c r="AC133" s="36"/>
      <c r="AD133" s="36"/>
      <c r="AE133" s="75">
        <f t="shared" si="10"/>
        <v>3000000</v>
      </c>
      <c r="AF133" s="49">
        <f t="shared" si="11"/>
        <v>44196</v>
      </c>
    </row>
    <row r="134" spans="1:32" x14ac:dyDescent="0.25">
      <c r="A134" s="42">
        <v>1019</v>
      </c>
      <c r="B134" s="67" t="s">
        <v>478</v>
      </c>
      <c r="C134" s="43" t="s">
        <v>33</v>
      </c>
      <c r="D134" s="43" t="s">
        <v>617</v>
      </c>
      <c r="E134" s="44">
        <f>3200000*3</f>
        <v>9600000</v>
      </c>
      <c r="F134" s="72">
        <v>211020205</v>
      </c>
      <c r="G134" s="45" t="s">
        <v>618</v>
      </c>
      <c r="H134" s="71">
        <v>44097</v>
      </c>
      <c r="I134" s="46">
        <v>9600000</v>
      </c>
      <c r="J134" s="37" t="s">
        <v>34</v>
      </c>
      <c r="K134" s="50">
        <v>74373077</v>
      </c>
      <c r="L134" s="47" t="s">
        <v>619</v>
      </c>
      <c r="M134" s="79" t="s">
        <v>620</v>
      </c>
      <c r="N134" s="35">
        <v>3165264221</v>
      </c>
      <c r="O134" s="36">
        <v>1120569296</v>
      </c>
      <c r="P134" s="43" t="s">
        <v>132</v>
      </c>
      <c r="Q134" s="37" t="s">
        <v>36</v>
      </c>
      <c r="R134" s="37" t="s">
        <v>37</v>
      </c>
      <c r="S134" s="37">
        <v>3</v>
      </c>
      <c r="T134" s="38">
        <v>44105</v>
      </c>
      <c r="U134" s="38">
        <v>44196</v>
      </c>
      <c r="V134" s="70">
        <v>2556</v>
      </c>
      <c r="W134" s="39">
        <f t="shared" si="8"/>
        <v>9600000</v>
      </c>
      <c r="X134" s="77" t="str">
        <f t="shared" si="9"/>
        <v>01/10/2020</v>
      </c>
      <c r="Y134" s="36"/>
      <c r="Z134" s="36"/>
      <c r="AA134" s="36"/>
      <c r="AB134" s="48"/>
      <c r="AC134" s="36"/>
      <c r="AD134" s="36"/>
      <c r="AE134" s="75">
        <f t="shared" si="10"/>
        <v>9600000</v>
      </c>
      <c r="AF134" s="49">
        <f t="shared" si="11"/>
        <v>44196</v>
      </c>
    </row>
    <row r="135" spans="1:32" x14ac:dyDescent="0.25">
      <c r="A135" s="42">
        <v>1020</v>
      </c>
      <c r="B135" s="67" t="s">
        <v>478</v>
      </c>
      <c r="C135" s="43" t="s">
        <v>33</v>
      </c>
      <c r="D135" s="43" t="s">
        <v>393</v>
      </c>
      <c r="E135" s="44">
        <v>15000000</v>
      </c>
      <c r="F135" s="72">
        <v>211020205</v>
      </c>
      <c r="G135" s="45" t="s">
        <v>621</v>
      </c>
      <c r="H135" s="71">
        <v>44099</v>
      </c>
      <c r="I135" s="44">
        <v>15000000</v>
      </c>
      <c r="J135" s="37" t="s">
        <v>34</v>
      </c>
      <c r="K135" s="33">
        <v>1121854544</v>
      </c>
      <c r="L135" s="47" t="s">
        <v>622</v>
      </c>
      <c r="M135" s="34" t="s">
        <v>623</v>
      </c>
      <c r="N135" s="35">
        <v>3175890796</v>
      </c>
      <c r="O135" s="69">
        <v>79465862</v>
      </c>
      <c r="P135" s="43" t="s">
        <v>356</v>
      </c>
      <c r="Q135" s="37" t="s">
        <v>36</v>
      </c>
      <c r="R135" s="37" t="s">
        <v>37</v>
      </c>
      <c r="S135" s="37">
        <v>3</v>
      </c>
      <c r="T135" s="38">
        <v>44105</v>
      </c>
      <c r="U135" s="38">
        <v>44196</v>
      </c>
      <c r="V135" s="70">
        <v>2560</v>
      </c>
      <c r="W135" s="39">
        <f t="shared" si="8"/>
        <v>15000000</v>
      </c>
      <c r="X135" s="77" t="str">
        <f t="shared" si="9"/>
        <v>01/10/2020</v>
      </c>
      <c r="Y135" s="36"/>
      <c r="Z135" s="36"/>
      <c r="AA135" s="36"/>
      <c r="AB135" s="48"/>
      <c r="AC135" s="36"/>
      <c r="AD135" s="36"/>
      <c r="AE135" s="75">
        <f t="shared" si="10"/>
        <v>15000000</v>
      </c>
      <c r="AF135" s="49">
        <f t="shared" si="11"/>
        <v>44196</v>
      </c>
    </row>
    <row r="136" spans="1:32" x14ac:dyDescent="0.25">
      <c r="A136" s="42">
        <v>1021</v>
      </c>
      <c r="B136" s="67" t="s">
        <v>624</v>
      </c>
      <c r="C136" s="43" t="s">
        <v>33</v>
      </c>
      <c r="D136" s="43" t="s">
        <v>41</v>
      </c>
      <c r="E136" s="44">
        <v>5163000</v>
      </c>
      <c r="F136" s="72">
        <v>211020105</v>
      </c>
      <c r="G136" s="45" t="s">
        <v>625</v>
      </c>
      <c r="H136" s="71">
        <v>44092</v>
      </c>
      <c r="I136" s="44">
        <v>5163000</v>
      </c>
      <c r="J136" s="37" t="s">
        <v>34</v>
      </c>
      <c r="K136" s="33">
        <v>41214956</v>
      </c>
      <c r="L136" s="47" t="s">
        <v>117</v>
      </c>
      <c r="M136" s="34" t="s">
        <v>118</v>
      </c>
      <c r="N136" s="35">
        <v>3102594329</v>
      </c>
      <c r="O136" s="36">
        <v>79581162</v>
      </c>
      <c r="P136" s="43" t="s">
        <v>44</v>
      </c>
      <c r="Q136" s="37" t="s">
        <v>36</v>
      </c>
      <c r="R136" s="37" t="s">
        <v>37</v>
      </c>
      <c r="S136" s="37">
        <v>3</v>
      </c>
      <c r="T136" s="38">
        <v>44106</v>
      </c>
      <c r="U136" s="38">
        <v>44196</v>
      </c>
      <c r="V136" s="70">
        <v>2561</v>
      </c>
      <c r="W136" s="39">
        <f t="shared" si="8"/>
        <v>5163000</v>
      </c>
      <c r="X136" s="77" t="str">
        <f t="shared" si="9"/>
        <v>02/10/2020</v>
      </c>
      <c r="Y136" s="36"/>
      <c r="Z136" s="36"/>
      <c r="AA136" s="36"/>
      <c r="AB136" s="48"/>
      <c r="AC136" s="36"/>
      <c r="AD136" s="36"/>
      <c r="AE136" s="75">
        <f t="shared" si="10"/>
        <v>5163000</v>
      </c>
      <c r="AF136" s="49">
        <f t="shared" si="11"/>
        <v>44196</v>
      </c>
    </row>
    <row r="137" spans="1:32" x14ac:dyDescent="0.25">
      <c r="A137" s="42">
        <v>1022</v>
      </c>
      <c r="B137" s="67" t="s">
        <v>624</v>
      </c>
      <c r="C137" s="43" t="s">
        <v>33</v>
      </c>
      <c r="D137" s="43" t="s">
        <v>41</v>
      </c>
      <c r="E137" s="44">
        <v>5163000</v>
      </c>
      <c r="F137" s="72">
        <v>211020105</v>
      </c>
      <c r="G137" s="45" t="s">
        <v>626</v>
      </c>
      <c r="H137" s="71">
        <v>44092</v>
      </c>
      <c r="I137" s="44">
        <v>5163000</v>
      </c>
      <c r="J137" s="37" t="s">
        <v>34</v>
      </c>
      <c r="K137" s="33">
        <v>1007293547</v>
      </c>
      <c r="L137" s="47" t="s">
        <v>141</v>
      </c>
      <c r="M137" s="34" t="s">
        <v>142</v>
      </c>
      <c r="N137" s="35">
        <v>3152576761</v>
      </c>
      <c r="O137" s="36">
        <v>79581162</v>
      </c>
      <c r="P137" s="43" t="s">
        <v>44</v>
      </c>
      <c r="Q137" s="37" t="s">
        <v>36</v>
      </c>
      <c r="R137" s="37" t="s">
        <v>37</v>
      </c>
      <c r="S137" s="37">
        <v>3</v>
      </c>
      <c r="T137" s="38">
        <v>44106</v>
      </c>
      <c r="U137" s="38">
        <v>44196</v>
      </c>
      <c r="V137" s="70">
        <v>2562</v>
      </c>
      <c r="W137" s="39">
        <f t="shared" si="8"/>
        <v>5163000</v>
      </c>
      <c r="X137" s="77" t="str">
        <f t="shared" si="9"/>
        <v>02/10/2020</v>
      </c>
      <c r="Y137" s="36"/>
      <c r="Z137" s="36"/>
      <c r="AA137" s="36"/>
      <c r="AB137" s="48"/>
      <c r="AC137" s="36"/>
      <c r="AD137" s="36"/>
      <c r="AE137" s="75">
        <f t="shared" si="10"/>
        <v>5163000</v>
      </c>
      <c r="AF137" s="49">
        <f t="shared" si="11"/>
        <v>44196</v>
      </c>
    </row>
    <row r="138" spans="1:32" x14ac:dyDescent="0.25">
      <c r="A138" s="42">
        <v>1023</v>
      </c>
      <c r="B138" s="67" t="s">
        <v>624</v>
      </c>
      <c r="C138" s="43" t="s">
        <v>33</v>
      </c>
      <c r="D138" s="43" t="s">
        <v>41</v>
      </c>
      <c r="E138" s="44">
        <v>5163000</v>
      </c>
      <c r="F138" s="72">
        <v>211020105</v>
      </c>
      <c r="G138" s="45" t="s">
        <v>627</v>
      </c>
      <c r="H138" s="71">
        <v>44092</v>
      </c>
      <c r="I138" s="44">
        <v>5163000</v>
      </c>
      <c r="J138" s="37" t="s">
        <v>34</v>
      </c>
      <c r="K138" s="33">
        <v>1121918793</v>
      </c>
      <c r="L138" s="47" t="s">
        <v>344</v>
      </c>
      <c r="M138" s="34" t="s">
        <v>345</v>
      </c>
      <c r="N138" s="35">
        <v>3163738980</v>
      </c>
      <c r="O138" s="36">
        <v>79581162</v>
      </c>
      <c r="P138" s="43" t="s">
        <v>44</v>
      </c>
      <c r="Q138" s="37" t="s">
        <v>36</v>
      </c>
      <c r="R138" s="37" t="s">
        <v>37</v>
      </c>
      <c r="S138" s="37">
        <v>3</v>
      </c>
      <c r="T138" s="38">
        <v>44106</v>
      </c>
      <c r="U138" s="38">
        <v>44196</v>
      </c>
      <c r="V138" s="70">
        <v>2563</v>
      </c>
      <c r="W138" s="39">
        <f t="shared" si="8"/>
        <v>5163000</v>
      </c>
      <c r="X138" s="77" t="str">
        <f t="shared" si="9"/>
        <v>02/10/2020</v>
      </c>
      <c r="Y138" s="36"/>
      <c r="Z138" s="36"/>
      <c r="AA138" s="36"/>
      <c r="AB138" s="48"/>
      <c r="AC138" s="36"/>
      <c r="AD138" s="36"/>
      <c r="AE138" s="75">
        <f t="shared" si="10"/>
        <v>5163000</v>
      </c>
      <c r="AF138" s="49">
        <f t="shared" si="11"/>
        <v>44196</v>
      </c>
    </row>
    <row r="139" spans="1:32" x14ac:dyDescent="0.25">
      <c r="A139" s="42">
        <v>1024</v>
      </c>
      <c r="B139" s="67" t="s">
        <v>624</v>
      </c>
      <c r="C139" s="43" t="s">
        <v>33</v>
      </c>
      <c r="D139" s="43" t="s">
        <v>41</v>
      </c>
      <c r="E139" s="44">
        <v>5163000</v>
      </c>
      <c r="F139" s="72">
        <v>211020105</v>
      </c>
      <c r="G139" s="45" t="s">
        <v>628</v>
      </c>
      <c r="H139" s="71">
        <v>44092</v>
      </c>
      <c r="I139" s="44">
        <v>5163000</v>
      </c>
      <c r="J139" s="37" t="s">
        <v>34</v>
      </c>
      <c r="K139" s="33">
        <v>52776228</v>
      </c>
      <c r="L139" s="47" t="s">
        <v>127</v>
      </c>
      <c r="M139" s="34" t="s">
        <v>128</v>
      </c>
      <c r="N139" s="35">
        <v>3222407051</v>
      </c>
      <c r="O139" s="36">
        <v>79581162</v>
      </c>
      <c r="P139" s="43" t="s">
        <v>44</v>
      </c>
      <c r="Q139" s="37" t="s">
        <v>36</v>
      </c>
      <c r="R139" s="37" t="s">
        <v>37</v>
      </c>
      <c r="S139" s="37">
        <v>3</v>
      </c>
      <c r="T139" s="38">
        <v>44106</v>
      </c>
      <c r="U139" s="38">
        <v>44196</v>
      </c>
      <c r="V139" s="70">
        <v>2564</v>
      </c>
      <c r="W139" s="39">
        <f t="shared" si="8"/>
        <v>5163000</v>
      </c>
      <c r="X139" s="77" t="str">
        <f t="shared" si="9"/>
        <v>02/10/2020</v>
      </c>
      <c r="Y139" s="36"/>
      <c r="Z139" s="36"/>
      <c r="AA139" s="36"/>
      <c r="AB139" s="48"/>
      <c r="AC139" s="36"/>
      <c r="AD139" s="36"/>
      <c r="AE139" s="75">
        <f t="shared" si="10"/>
        <v>5163000</v>
      </c>
      <c r="AF139" s="49">
        <f t="shared" si="11"/>
        <v>44196</v>
      </c>
    </row>
    <row r="140" spans="1:32" x14ac:dyDescent="0.25">
      <c r="A140" s="42">
        <v>1025</v>
      </c>
      <c r="B140" s="67" t="s">
        <v>624</v>
      </c>
      <c r="C140" s="43" t="s">
        <v>33</v>
      </c>
      <c r="D140" s="43" t="s">
        <v>41</v>
      </c>
      <c r="E140" s="44">
        <v>5163000</v>
      </c>
      <c r="F140" s="72">
        <v>211020105</v>
      </c>
      <c r="G140" s="45" t="s">
        <v>629</v>
      </c>
      <c r="H140" s="71">
        <v>44092</v>
      </c>
      <c r="I140" s="44">
        <v>5163000</v>
      </c>
      <c r="J140" s="37" t="s">
        <v>34</v>
      </c>
      <c r="K140" s="50">
        <v>1120385450</v>
      </c>
      <c r="L140" s="47" t="s">
        <v>352</v>
      </c>
      <c r="M140" s="34" t="s">
        <v>353</v>
      </c>
      <c r="N140" s="35">
        <v>3143108725</v>
      </c>
      <c r="O140" s="36">
        <v>79581162</v>
      </c>
      <c r="P140" s="43" t="s">
        <v>44</v>
      </c>
      <c r="Q140" s="37" t="s">
        <v>36</v>
      </c>
      <c r="R140" s="37" t="s">
        <v>37</v>
      </c>
      <c r="S140" s="37">
        <v>3</v>
      </c>
      <c r="T140" s="38">
        <v>44106</v>
      </c>
      <c r="U140" s="38">
        <v>44196</v>
      </c>
      <c r="V140" s="70">
        <v>2565</v>
      </c>
      <c r="W140" s="39">
        <f t="shared" si="8"/>
        <v>5163000</v>
      </c>
      <c r="X140" s="77" t="str">
        <f t="shared" si="9"/>
        <v>02/10/2020</v>
      </c>
      <c r="Y140" s="36"/>
      <c r="Z140" s="36"/>
      <c r="AA140" s="36"/>
      <c r="AB140" s="48"/>
      <c r="AC140" s="36"/>
      <c r="AD140" s="36"/>
      <c r="AE140" s="75">
        <f t="shared" si="10"/>
        <v>5163000</v>
      </c>
      <c r="AF140" s="49">
        <f t="shared" si="11"/>
        <v>44196</v>
      </c>
    </row>
    <row r="141" spans="1:32" x14ac:dyDescent="0.25">
      <c r="A141" s="42">
        <v>1026</v>
      </c>
      <c r="B141" s="67" t="s">
        <v>624</v>
      </c>
      <c r="C141" s="43" t="s">
        <v>33</v>
      </c>
      <c r="D141" s="43" t="s">
        <v>157</v>
      </c>
      <c r="E141" s="44">
        <v>9000000</v>
      </c>
      <c r="F141" s="72">
        <v>211020105</v>
      </c>
      <c r="G141" s="45" t="s">
        <v>630</v>
      </c>
      <c r="H141" s="71">
        <v>44092</v>
      </c>
      <c r="I141" s="46">
        <v>9000000</v>
      </c>
      <c r="J141" s="37" t="s">
        <v>34</v>
      </c>
      <c r="K141" s="33">
        <v>1032436953</v>
      </c>
      <c r="L141" s="47" t="s">
        <v>172</v>
      </c>
      <c r="M141" s="34" t="s">
        <v>173</v>
      </c>
      <c r="N141" s="35">
        <v>3153823074</v>
      </c>
      <c r="O141" s="36">
        <v>79581162</v>
      </c>
      <c r="P141" s="43" t="s">
        <v>44</v>
      </c>
      <c r="Q141" s="37" t="s">
        <v>36</v>
      </c>
      <c r="R141" s="37" t="s">
        <v>37</v>
      </c>
      <c r="S141" s="37">
        <v>3</v>
      </c>
      <c r="T141" s="38">
        <v>44106</v>
      </c>
      <c r="U141" s="38">
        <v>44196</v>
      </c>
      <c r="V141" s="70">
        <v>2566</v>
      </c>
      <c r="W141" s="39">
        <f t="shared" si="8"/>
        <v>9000000</v>
      </c>
      <c r="X141" s="77" t="str">
        <f t="shared" si="9"/>
        <v>02/10/2020</v>
      </c>
      <c r="Y141" s="36"/>
      <c r="Z141" s="36"/>
      <c r="AA141" s="36"/>
      <c r="AB141" s="48"/>
      <c r="AC141" s="36"/>
      <c r="AD141" s="36"/>
      <c r="AE141" s="75">
        <f t="shared" si="10"/>
        <v>9000000</v>
      </c>
      <c r="AF141" s="49">
        <f t="shared" si="11"/>
        <v>44196</v>
      </c>
    </row>
    <row r="142" spans="1:32" x14ac:dyDescent="0.25">
      <c r="A142" s="42">
        <v>1027</v>
      </c>
      <c r="B142" s="67" t="s">
        <v>624</v>
      </c>
      <c r="C142" s="43" t="s">
        <v>33</v>
      </c>
      <c r="D142" s="43" t="s">
        <v>178</v>
      </c>
      <c r="E142" s="44">
        <v>15777000</v>
      </c>
      <c r="F142" s="72">
        <v>211020105</v>
      </c>
      <c r="G142" s="45" t="s">
        <v>631</v>
      </c>
      <c r="H142" s="71">
        <v>44102</v>
      </c>
      <c r="I142" s="46">
        <v>15777000</v>
      </c>
      <c r="J142" s="37" t="s">
        <v>34</v>
      </c>
      <c r="K142" s="50">
        <v>1065008148</v>
      </c>
      <c r="L142" s="47" t="s">
        <v>632</v>
      </c>
      <c r="M142" s="79" t="s">
        <v>633</v>
      </c>
      <c r="N142" s="35">
        <v>3104923409</v>
      </c>
      <c r="O142" s="77">
        <v>1010192372</v>
      </c>
      <c r="P142" s="43" t="s">
        <v>464</v>
      </c>
      <c r="Q142" s="37" t="s">
        <v>36</v>
      </c>
      <c r="R142" s="37" t="s">
        <v>38</v>
      </c>
      <c r="S142" s="37">
        <v>89</v>
      </c>
      <c r="T142" s="38">
        <v>44107</v>
      </c>
      <c r="U142" s="38">
        <v>44196</v>
      </c>
      <c r="V142" s="70">
        <v>2567</v>
      </c>
      <c r="W142" s="39">
        <f t="shared" si="8"/>
        <v>15777000</v>
      </c>
      <c r="X142" s="77" t="str">
        <f t="shared" si="9"/>
        <v>02/10/2020</v>
      </c>
      <c r="Y142" s="36"/>
      <c r="Z142" s="36"/>
      <c r="AA142" s="36"/>
      <c r="AB142" s="48"/>
      <c r="AC142" s="36"/>
      <c r="AD142" s="36"/>
      <c r="AE142" s="75">
        <f t="shared" si="10"/>
        <v>15777000</v>
      </c>
      <c r="AF142" s="49">
        <f t="shared" si="11"/>
        <v>44196</v>
      </c>
    </row>
    <row r="143" spans="1:32" x14ac:dyDescent="0.25">
      <c r="A143" s="42">
        <v>1028</v>
      </c>
      <c r="B143" s="67" t="s">
        <v>624</v>
      </c>
      <c r="C143" s="43" t="s">
        <v>33</v>
      </c>
      <c r="D143" s="43" t="s">
        <v>178</v>
      </c>
      <c r="E143" s="44">
        <v>15777000</v>
      </c>
      <c r="F143" s="72">
        <v>211020105</v>
      </c>
      <c r="G143" s="45" t="s">
        <v>634</v>
      </c>
      <c r="H143" s="71">
        <v>44090</v>
      </c>
      <c r="I143" s="46">
        <v>18932400</v>
      </c>
      <c r="J143" s="37" t="s">
        <v>34</v>
      </c>
      <c r="K143" s="50">
        <v>1010220154</v>
      </c>
      <c r="L143" s="47" t="s">
        <v>635</v>
      </c>
      <c r="M143" s="79" t="s">
        <v>636</v>
      </c>
      <c r="N143" s="35">
        <v>3118935458</v>
      </c>
      <c r="O143" s="77">
        <v>1010192372</v>
      </c>
      <c r="P143" s="43" t="s">
        <v>464</v>
      </c>
      <c r="Q143" s="37" t="s">
        <v>36</v>
      </c>
      <c r="R143" s="37" t="s">
        <v>38</v>
      </c>
      <c r="S143" s="37">
        <v>89</v>
      </c>
      <c r="T143" s="38">
        <v>44107</v>
      </c>
      <c r="U143" s="38">
        <v>44196</v>
      </c>
      <c r="V143" s="70">
        <v>2568</v>
      </c>
      <c r="W143" s="39">
        <f t="shared" si="8"/>
        <v>15777000</v>
      </c>
      <c r="X143" s="77" t="str">
        <f t="shared" si="9"/>
        <v>02/10/2020</v>
      </c>
      <c r="Y143" s="36"/>
      <c r="Z143" s="36"/>
      <c r="AA143" s="36"/>
      <c r="AB143" s="48"/>
      <c r="AC143" s="36"/>
      <c r="AD143" s="36"/>
      <c r="AE143" s="75">
        <f t="shared" si="10"/>
        <v>15777000</v>
      </c>
      <c r="AF143" s="49">
        <f t="shared" si="11"/>
        <v>44196</v>
      </c>
    </row>
    <row r="144" spans="1:32" x14ac:dyDescent="0.25">
      <c r="A144" s="42">
        <v>1029</v>
      </c>
      <c r="B144" s="67" t="s">
        <v>624</v>
      </c>
      <c r="C144" s="43" t="s">
        <v>33</v>
      </c>
      <c r="D144" s="43" t="s">
        <v>41</v>
      </c>
      <c r="E144" s="44">
        <v>5163000</v>
      </c>
      <c r="F144" s="72">
        <v>211020105</v>
      </c>
      <c r="G144" s="45" t="s">
        <v>637</v>
      </c>
      <c r="H144" s="71">
        <v>44092</v>
      </c>
      <c r="I144" s="44">
        <v>5163000</v>
      </c>
      <c r="J144" s="37" t="s">
        <v>34</v>
      </c>
      <c r="K144" s="33">
        <v>1120581261</v>
      </c>
      <c r="L144" s="47" t="s">
        <v>63</v>
      </c>
      <c r="M144" s="34" t="s">
        <v>64</v>
      </c>
      <c r="N144" s="35">
        <v>3164702932</v>
      </c>
      <c r="O144" s="36">
        <v>79581162</v>
      </c>
      <c r="P144" s="43" t="s">
        <v>44</v>
      </c>
      <c r="Q144" s="37" t="s">
        <v>36</v>
      </c>
      <c r="R144" s="37" t="s">
        <v>37</v>
      </c>
      <c r="S144" s="37">
        <v>3</v>
      </c>
      <c r="T144" s="38">
        <v>44106</v>
      </c>
      <c r="U144" s="38">
        <v>44196</v>
      </c>
      <c r="V144" s="70">
        <v>2569</v>
      </c>
      <c r="W144" s="39">
        <f t="shared" si="8"/>
        <v>5163000</v>
      </c>
      <c r="X144" s="77" t="str">
        <f t="shared" si="9"/>
        <v>02/10/2020</v>
      </c>
      <c r="Y144" s="36"/>
      <c r="Z144" s="36"/>
      <c r="AA144" s="36"/>
      <c r="AB144" s="48"/>
      <c r="AC144" s="36"/>
      <c r="AD144" s="36"/>
      <c r="AE144" s="75">
        <f t="shared" si="10"/>
        <v>5163000</v>
      </c>
      <c r="AF144" s="49">
        <f t="shared" si="11"/>
        <v>44196</v>
      </c>
    </row>
    <row r="145" spans="1:37" ht="24" customHeight="1" x14ac:dyDescent="0.25">
      <c r="A145" s="42">
        <v>1030</v>
      </c>
      <c r="B145" s="67" t="s">
        <v>638</v>
      </c>
      <c r="C145" s="43" t="s">
        <v>33</v>
      </c>
      <c r="D145" s="84" t="s">
        <v>639</v>
      </c>
      <c r="E145" s="44">
        <v>147512400</v>
      </c>
      <c r="F145" s="72">
        <v>213020101</v>
      </c>
      <c r="G145" s="45" t="s">
        <v>640</v>
      </c>
      <c r="H145" s="71">
        <v>44062</v>
      </c>
      <c r="I145" s="46">
        <v>147512400</v>
      </c>
      <c r="J145" s="37" t="s">
        <v>39</v>
      </c>
      <c r="K145" s="50">
        <v>800149562</v>
      </c>
      <c r="L145" s="47" t="s">
        <v>641</v>
      </c>
      <c r="M145" s="79" t="s">
        <v>642</v>
      </c>
      <c r="N145" s="35"/>
      <c r="O145" s="36">
        <v>41214973</v>
      </c>
      <c r="P145" s="43" t="s">
        <v>347</v>
      </c>
      <c r="Q145" s="37" t="s">
        <v>36</v>
      </c>
      <c r="R145" s="37" t="s">
        <v>37</v>
      </c>
      <c r="S145" s="37">
        <v>3</v>
      </c>
      <c r="T145" s="38">
        <v>44112</v>
      </c>
      <c r="U145" s="38">
        <v>44196</v>
      </c>
      <c r="V145" s="70">
        <v>2573</v>
      </c>
      <c r="W145" s="39">
        <f t="shared" si="8"/>
        <v>147512400</v>
      </c>
      <c r="X145" s="77" t="str">
        <f t="shared" si="9"/>
        <v>07/10/2020</v>
      </c>
      <c r="Y145" s="36"/>
      <c r="Z145" s="36"/>
      <c r="AA145" s="36"/>
      <c r="AB145" s="48"/>
      <c r="AC145" s="36"/>
      <c r="AD145" s="36"/>
      <c r="AE145" s="75">
        <f t="shared" si="10"/>
        <v>147512400</v>
      </c>
      <c r="AF145" s="49">
        <f t="shared" si="11"/>
        <v>44196</v>
      </c>
    </row>
    <row r="146" spans="1:37" x14ac:dyDescent="0.25">
      <c r="A146" s="42">
        <v>1031</v>
      </c>
      <c r="B146" s="67" t="s">
        <v>638</v>
      </c>
      <c r="C146" s="43" t="s">
        <v>33</v>
      </c>
      <c r="D146" s="43" t="s">
        <v>41</v>
      </c>
      <c r="E146" s="44">
        <v>5163000</v>
      </c>
      <c r="F146" s="72">
        <v>211020105</v>
      </c>
      <c r="G146" s="45" t="s">
        <v>643</v>
      </c>
      <c r="H146" s="71">
        <v>44092</v>
      </c>
      <c r="I146" s="46">
        <v>5163000</v>
      </c>
      <c r="J146" s="37" t="s">
        <v>34</v>
      </c>
      <c r="K146" s="33">
        <v>1120381417</v>
      </c>
      <c r="L146" s="47" t="s">
        <v>133</v>
      </c>
      <c r="M146" s="34" t="s">
        <v>134</v>
      </c>
      <c r="N146" s="35">
        <v>3219302845</v>
      </c>
      <c r="O146" s="36">
        <v>79581162</v>
      </c>
      <c r="P146" s="43" t="s">
        <v>44</v>
      </c>
      <c r="Q146" s="37" t="s">
        <v>36</v>
      </c>
      <c r="R146" s="37" t="s">
        <v>38</v>
      </c>
      <c r="S146" s="37">
        <v>85</v>
      </c>
      <c r="T146" s="38">
        <v>44111</v>
      </c>
      <c r="U146" s="38">
        <v>44196</v>
      </c>
      <c r="V146" s="70">
        <v>2586</v>
      </c>
      <c r="W146" s="39">
        <f t="shared" si="8"/>
        <v>5163000</v>
      </c>
      <c r="X146" s="77" t="str">
        <f t="shared" si="9"/>
        <v>07/10/2020</v>
      </c>
      <c r="Y146" s="36"/>
      <c r="Z146" s="36"/>
      <c r="AA146" s="36"/>
      <c r="AB146" s="48"/>
      <c r="AC146" s="36"/>
      <c r="AD146" s="36"/>
      <c r="AE146" s="75">
        <f t="shared" si="10"/>
        <v>5163000</v>
      </c>
      <c r="AF146" s="49">
        <f t="shared" si="11"/>
        <v>44196</v>
      </c>
    </row>
    <row r="147" spans="1:37" x14ac:dyDescent="0.25">
      <c r="A147" s="42">
        <v>1032</v>
      </c>
      <c r="B147" s="67" t="s">
        <v>638</v>
      </c>
      <c r="C147" s="43" t="s">
        <v>33</v>
      </c>
      <c r="D147" s="43" t="s">
        <v>41</v>
      </c>
      <c r="E147" s="44">
        <v>5163000</v>
      </c>
      <c r="F147" s="72">
        <v>211020105</v>
      </c>
      <c r="G147" s="45" t="s">
        <v>644</v>
      </c>
      <c r="H147" s="71">
        <v>44092</v>
      </c>
      <c r="I147" s="46">
        <v>5163000</v>
      </c>
      <c r="J147" s="37" t="s">
        <v>34</v>
      </c>
      <c r="K147" s="33">
        <v>1120571779</v>
      </c>
      <c r="L147" s="47" t="s">
        <v>419</v>
      </c>
      <c r="M147" s="34" t="s">
        <v>420</v>
      </c>
      <c r="N147" s="35">
        <v>3102488355</v>
      </c>
      <c r="O147" s="36">
        <v>79581162</v>
      </c>
      <c r="P147" s="43" t="s">
        <v>44</v>
      </c>
      <c r="Q147" s="37" t="s">
        <v>36</v>
      </c>
      <c r="R147" s="37" t="s">
        <v>38</v>
      </c>
      <c r="S147" s="37">
        <v>85</v>
      </c>
      <c r="T147" s="38">
        <v>44111</v>
      </c>
      <c r="U147" s="38">
        <v>44196</v>
      </c>
      <c r="V147" s="70">
        <v>2587</v>
      </c>
      <c r="W147" s="39">
        <f t="shared" si="8"/>
        <v>5163000</v>
      </c>
      <c r="X147" s="77" t="str">
        <f t="shared" si="9"/>
        <v>07/10/2020</v>
      </c>
      <c r="Y147" s="36"/>
      <c r="Z147" s="36"/>
      <c r="AA147" s="36"/>
      <c r="AB147" s="48"/>
      <c r="AC147" s="36"/>
      <c r="AD147" s="36"/>
      <c r="AE147" s="75">
        <f t="shared" si="10"/>
        <v>5163000</v>
      </c>
      <c r="AF147" s="49">
        <f t="shared" si="11"/>
        <v>44196</v>
      </c>
    </row>
    <row r="148" spans="1:37" x14ac:dyDescent="0.25">
      <c r="A148" s="42">
        <v>1033</v>
      </c>
      <c r="B148" s="67" t="s">
        <v>638</v>
      </c>
      <c r="C148" s="43" t="s">
        <v>33</v>
      </c>
      <c r="D148" s="43" t="s">
        <v>41</v>
      </c>
      <c r="E148" s="44">
        <v>5163000</v>
      </c>
      <c r="F148" s="72">
        <v>211020105</v>
      </c>
      <c r="G148" s="45" t="s">
        <v>645</v>
      </c>
      <c r="H148" s="71">
        <v>44092</v>
      </c>
      <c r="I148" s="46">
        <v>5163000</v>
      </c>
      <c r="J148" s="37" t="s">
        <v>34</v>
      </c>
      <c r="K148" s="33">
        <v>52936313</v>
      </c>
      <c r="L148" s="47" t="s">
        <v>325</v>
      </c>
      <c r="M148" s="34" t="s">
        <v>326</v>
      </c>
      <c r="N148" s="35">
        <v>3164214019</v>
      </c>
      <c r="O148" s="36">
        <v>79581162</v>
      </c>
      <c r="P148" s="43" t="s">
        <v>44</v>
      </c>
      <c r="Q148" s="37" t="s">
        <v>36</v>
      </c>
      <c r="R148" s="37" t="s">
        <v>38</v>
      </c>
      <c r="S148" s="37">
        <v>85</v>
      </c>
      <c r="T148" s="38">
        <v>44111</v>
      </c>
      <c r="U148" s="38">
        <v>44196</v>
      </c>
      <c r="V148" s="70">
        <v>2588</v>
      </c>
      <c r="W148" s="39">
        <f t="shared" si="8"/>
        <v>5163000</v>
      </c>
      <c r="X148" s="77" t="str">
        <f t="shared" si="9"/>
        <v>07/10/2020</v>
      </c>
      <c r="Y148" s="36"/>
      <c r="Z148" s="36"/>
      <c r="AA148" s="36"/>
      <c r="AB148" s="48"/>
      <c r="AC148" s="36"/>
      <c r="AD148" s="36"/>
      <c r="AE148" s="75">
        <f t="shared" si="10"/>
        <v>5163000</v>
      </c>
      <c r="AF148" s="49">
        <f t="shared" si="11"/>
        <v>44196</v>
      </c>
    </row>
    <row r="149" spans="1:37" x14ac:dyDescent="0.25">
      <c r="A149" s="42">
        <v>1034</v>
      </c>
      <c r="B149" s="67" t="s">
        <v>638</v>
      </c>
      <c r="C149" s="43" t="s">
        <v>33</v>
      </c>
      <c r="D149" s="43" t="s">
        <v>157</v>
      </c>
      <c r="E149" s="44">
        <v>11250000</v>
      </c>
      <c r="F149" s="72">
        <v>211020105</v>
      </c>
      <c r="G149" s="45" t="s">
        <v>646</v>
      </c>
      <c r="H149" s="71">
        <v>44092</v>
      </c>
      <c r="I149" s="46">
        <v>11250000</v>
      </c>
      <c r="J149" s="37" t="s">
        <v>34</v>
      </c>
      <c r="K149" s="33">
        <v>40395897</v>
      </c>
      <c r="L149" s="47" t="s">
        <v>369</v>
      </c>
      <c r="M149" s="34" t="s">
        <v>370</v>
      </c>
      <c r="N149" s="35">
        <v>986729050</v>
      </c>
      <c r="O149" s="36">
        <v>79581162</v>
      </c>
      <c r="P149" s="43" t="s">
        <v>44</v>
      </c>
      <c r="Q149" s="37" t="s">
        <v>36</v>
      </c>
      <c r="R149" s="37" t="s">
        <v>38</v>
      </c>
      <c r="S149" s="37">
        <v>85</v>
      </c>
      <c r="T149" s="38">
        <v>44111</v>
      </c>
      <c r="U149" s="38">
        <v>44196</v>
      </c>
      <c r="V149" s="70">
        <v>2589</v>
      </c>
      <c r="W149" s="39">
        <f t="shared" si="8"/>
        <v>11250000</v>
      </c>
      <c r="X149" s="77" t="str">
        <f t="shared" si="9"/>
        <v>07/10/2020</v>
      </c>
      <c r="Y149" s="36"/>
      <c r="Z149" s="36"/>
      <c r="AA149" s="36"/>
      <c r="AB149" s="48"/>
      <c r="AC149" s="36"/>
      <c r="AD149" s="36"/>
      <c r="AE149" s="75">
        <f t="shared" si="10"/>
        <v>11250000</v>
      </c>
      <c r="AF149" s="49">
        <f t="shared" si="11"/>
        <v>44196</v>
      </c>
    </row>
    <row r="150" spans="1:37" x14ac:dyDescent="0.25">
      <c r="A150" s="42">
        <v>1035</v>
      </c>
      <c r="B150" s="67" t="s">
        <v>638</v>
      </c>
      <c r="C150" s="43" t="s">
        <v>33</v>
      </c>
      <c r="D150" s="43" t="s">
        <v>157</v>
      </c>
      <c r="E150" s="44">
        <v>9000000</v>
      </c>
      <c r="F150" s="72">
        <v>211020105</v>
      </c>
      <c r="G150" s="45" t="s">
        <v>647</v>
      </c>
      <c r="H150" s="71">
        <v>44092</v>
      </c>
      <c r="I150" s="46">
        <v>9000000</v>
      </c>
      <c r="J150" s="37" t="s">
        <v>34</v>
      </c>
      <c r="K150" s="33">
        <v>39002361</v>
      </c>
      <c r="L150" s="47" t="s">
        <v>166</v>
      </c>
      <c r="M150" s="34" t="s">
        <v>167</v>
      </c>
      <c r="N150" s="35">
        <v>3147072946</v>
      </c>
      <c r="O150" s="36">
        <v>79581162</v>
      </c>
      <c r="P150" s="43" t="s">
        <v>44</v>
      </c>
      <c r="Q150" s="37" t="s">
        <v>36</v>
      </c>
      <c r="R150" s="37" t="s">
        <v>38</v>
      </c>
      <c r="S150" s="37">
        <v>85</v>
      </c>
      <c r="T150" s="38">
        <v>44111</v>
      </c>
      <c r="U150" s="38">
        <v>44196</v>
      </c>
      <c r="V150" s="70">
        <v>2590</v>
      </c>
      <c r="W150" s="39">
        <f t="shared" ref="W150:W213" si="12">E150</f>
        <v>9000000</v>
      </c>
      <c r="X150" s="77" t="str">
        <f t="shared" si="9"/>
        <v>07/10/2020</v>
      </c>
      <c r="Y150" s="36"/>
      <c r="Z150" s="36"/>
      <c r="AA150" s="36"/>
      <c r="AB150" s="48"/>
      <c r="AC150" s="36"/>
      <c r="AD150" s="36"/>
      <c r="AE150" s="75">
        <f t="shared" si="10"/>
        <v>9000000</v>
      </c>
      <c r="AF150" s="49">
        <f t="shared" si="11"/>
        <v>44196</v>
      </c>
    </row>
    <row r="151" spans="1:37" x14ac:dyDescent="0.25">
      <c r="A151" s="42">
        <v>1036</v>
      </c>
      <c r="B151" s="67" t="s">
        <v>638</v>
      </c>
      <c r="C151" s="43" t="s">
        <v>33</v>
      </c>
      <c r="D151" s="43" t="s">
        <v>157</v>
      </c>
      <c r="E151" s="44">
        <v>9000000</v>
      </c>
      <c r="F151" s="72">
        <v>211020105</v>
      </c>
      <c r="G151" s="45" t="s">
        <v>648</v>
      </c>
      <c r="H151" s="71">
        <v>44092</v>
      </c>
      <c r="I151" s="46">
        <v>9000000</v>
      </c>
      <c r="J151" s="37" t="s">
        <v>34</v>
      </c>
      <c r="K151" s="50">
        <v>1044424394</v>
      </c>
      <c r="L151" s="47" t="s">
        <v>385</v>
      </c>
      <c r="M151" s="34" t="s">
        <v>386</v>
      </c>
      <c r="N151" s="35">
        <v>3164430030</v>
      </c>
      <c r="O151" s="36">
        <v>79581162</v>
      </c>
      <c r="P151" s="43" t="s">
        <v>44</v>
      </c>
      <c r="Q151" s="37" t="s">
        <v>36</v>
      </c>
      <c r="R151" s="37" t="s">
        <v>38</v>
      </c>
      <c r="S151" s="37">
        <v>85</v>
      </c>
      <c r="T151" s="38">
        <v>44111</v>
      </c>
      <c r="U151" s="38">
        <v>44196</v>
      </c>
      <c r="V151" s="70">
        <v>2591</v>
      </c>
      <c r="W151" s="39">
        <f t="shared" si="12"/>
        <v>9000000</v>
      </c>
      <c r="X151" s="77" t="str">
        <f t="shared" si="9"/>
        <v>07/10/2020</v>
      </c>
      <c r="Y151" s="36"/>
      <c r="Z151" s="36"/>
      <c r="AA151" s="36"/>
      <c r="AB151" s="48"/>
      <c r="AC151" s="36"/>
      <c r="AD151" s="36"/>
      <c r="AE151" s="75">
        <f t="shared" si="10"/>
        <v>9000000</v>
      </c>
      <c r="AF151" s="49">
        <f t="shared" si="11"/>
        <v>44196</v>
      </c>
    </row>
    <row r="152" spans="1:37" x14ac:dyDescent="0.25">
      <c r="A152" s="42">
        <v>1037</v>
      </c>
      <c r="B152" s="67" t="s">
        <v>638</v>
      </c>
      <c r="C152" s="43" t="s">
        <v>33</v>
      </c>
      <c r="D152" s="43" t="s">
        <v>241</v>
      </c>
      <c r="E152" s="44">
        <v>3870333</v>
      </c>
      <c r="F152" s="72">
        <v>211020105</v>
      </c>
      <c r="G152" s="45" t="s">
        <v>649</v>
      </c>
      <c r="H152" s="71">
        <v>44102</v>
      </c>
      <c r="I152" s="46">
        <v>4098000</v>
      </c>
      <c r="J152" s="37" t="s">
        <v>34</v>
      </c>
      <c r="K152" s="33">
        <v>70076586</v>
      </c>
      <c r="L152" s="47" t="s">
        <v>248</v>
      </c>
      <c r="M152" s="34" t="s">
        <v>249</v>
      </c>
      <c r="N152" s="35">
        <v>3132256889</v>
      </c>
      <c r="O152" s="36">
        <v>60317245</v>
      </c>
      <c r="P152" s="43" t="s">
        <v>400</v>
      </c>
      <c r="Q152" s="37" t="s">
        <v>36</v>
      </c>
      <c r="R152" s="37" t="s">
        <v>38</v>
      </c>
      <c r="S152" s="37">
        <v>85</v>
      </c>
      <c r="T152" s="38">
        <v>44111</v>
      </c>
      <c r="U152" s="38">
        <v>44196</v>
      </c>
      <c r="V152" s="70">
        <v>2592</v>
      </c>
      <c r="W152" s="39">
        <f t="shared" si="12"/>
        <v>3870333</v>
      </c>
      <c r="X152" s="77" t="str">
        <f t="shared" si="9"/>
        <v>07/10/2020</v>
      </c>
      <c r="Y152" s="36"/>
      <c r="Z152" s="36"/>
      <c r="AA152" s="36"/>
      <c r="AB152" s="48"/>
      <c r="AC152" s="36"/>
      <c r="AD152" s="36"/>
      <c r="AE152" s="75">
        <f t="shared" si="10"/>
        <v>3870333</v>
      </c>
      <c r="AF152" s="49">
        <f t="shared" si="11"/>
        <v>44196</v>
      </c>
    </row>
    <row r="153" spans="1:37" x14ac:dyDescent="0.25">
      <c r="A153" s="42">
        <v>1038</v>
      </c>
      <c r="B153" s="67" t="s">
        <v>638</v>
      </c>
      <c r="C153" s="43" t="s">
        <v>33</v>
      </c>
      <c r="D153" s="43" t="s">
        <v>216</v>
      </c>
      <c r="E153" s="44">
        <v>8531250</v>
      </c>
      <c r="F153" s="72">
        <v>211020105</v>
      </c>
      <c r="G153" s="45" t="s">
        <v>650</v>
      </c>
      <c r="H153" s="71">
        <v>44103</v>
      </c>
      <c r="I153" s="46">
        <v>8531250</v>
      </c>
      <c r="J153" s="37" t="s">
        <v>34</v>
      </c>
      <c r="K153" s="50">
        <v>1031163559</v>
      </c>
      <c r="L153" s="47" t="s">
        <v>651</v>
      </c>
      <c r="M153" s="79" t="s">
        <v>652</v>
      </c>
      <c r="N153" s="35">
        <v>3212067068</v>
      </c>
      <c r="O153" s="80">
        <v>1094244439</v>
      </c>
      <c r="P153" s="65" t="s">
        <v>237</v>
      </c>
      <c r="Q153" s="37" t="s">
        <v>36</v>
      </c>
      <c r="R153" s="37" t="s">
        <v>38</v>
      </c>
      <c r="S153" s="37">
        <v>85</v>
      </c>
      <c r="T153" s="38">
        <v>44111</v>
      </c>
      <c r="U153" s="38">
        <v>44196</v>
      </c>
      <c r="V153" s="70">
        <v>2593</v>
      </c>
      <c r="W153" s="39">
        <f t="shared" si="12"/>
        <v>8531250</v>
      </c>
      <c r="X153" s="77" t="str">
        <f t="shared" si="9"/>
        <v>07/10/2020</v>
      </c>
      <c r="Y153" s="36"/>
      <c r="Z153" s="36"/>
      <c r="AA153" s="36"/>
      <c r="AB153" s="48"/>
      <c r="AC153" s="36"/>
      <c r="AD153" s="36"/>
      <c r="AE153" s="75">
        <f t="shared" si="10"/>
        <v>8531250</v>
      </c>
      <c r="AF153" s="49">
        <f t="shared" si="11"/>
        <v>44196</v>
      </c>
      <c r="AH153" s="40">
        <v>1251000</v>
      </c>
    </row>
    <row r="154" spans="1:37" x14ac:dyDescent="0.25">
      <c r="A154" s="42">
        <v>1039</v>
      </c>
      <c r="B154" s="67" t="s">
        <v>638</v>
      </c>
      <c r="C154" s="43" t="s">
        <v>33</v>
      </c>
      <c r="D154" s="43" t="s">
        <v>307</v>
      </c>
      <c r="E154" s="44">
        <v>4167833</v>
      </c>
      <c r="F154" s="72">
        <v>211020105</v>
      </c>
      <c r="G154" s="45" t="s">
        <v>653</v>
      </c>
      <c r="H154" s="71">
        <v>44102</v>
      </c>
      <c r="I154" s="46">
        <v>4413000</v>
      </c>
      <c r="J154" s="37" t="s">
        <v>34</v>
      </c>
      <c r="K154" s="50">
        <v>1120575532</v>
      </c>
      <c r="L154" s="47" t="s">
        <v>654</v>
      </c>
      <c r="M154" s="79" t="s">
        <v>655</v>
      </c>
      <c r="N154" s="35">
        <v>3102871092</v>
      </c>
      <c r="O154" s="36">
        <v>21183201</v>
      </c>
      <c r="P154" s="30" t="s">
        <v>35</v>
      </c>
      <c r="Q154" s="37" t="s">
        <v>36</v>
      </c>
      <c r="R154" s="37" t="s">
        <v>38</v>
      </c>
      <c r="S154" s="37">
        <v>85</v>
      </c>
      <c r="T154" s="38">
        <v>44111</v>
      </c>
      <c r="U154" s="38">
        <v>44196</v>
      </c>
      <c r="V154" s="70">
        <v>2594</v>
      </c>
      <c r="W154" s="39">
        <f t="shared" si="12"/>
        <v>4167833</v>
      </c>
      <c r="X154" s="77" t="str">
        <f t="shared" si="9"/>
        <v>07/10/2020</v>
      </c>
      <c r="Y154" s="36"/>
      <c r="Z154" s="36"/>
      <c r="AA154" s="36"/>
      <c r="AB154" s="48"/>
      <c r="AC154" s="36"/>
      <c r="AD154" s="36"/>
      <c r="AE154" s="75">
        <f t="shared" si="10"/>
        <v>4167833</v>
      </c>
      <c r="AF154" s="49">
        <f t="shared" si="11"/>
        <v>44196</v>
      </c>
      <c r="AH154" s="40">
        <f>AH153/30</f>
        <v>41700</v>
      </c>
      <c r="AK154" s="40">
        <v>15</v>
      </c>
    </row>
    <row r="155" spans="1:37" x14ac:dyDescent="0.25">
      <c r="A155" s="42">
        <v>1040</v>
      </c>
      <c r="B155" s="67" t="s">
        <v>638</v>
      </c>
      <c r="C155" s="43" t="s">
        <v>33</v>
      </c>
      <c r="D155" s="43" t="s">
        <v>229</v>
      </c>
      <c r="E155" s="44">
        <v>4167833</v>
      </c>
      <c r="F155" s="72">
        <v>211020105</v>
      </c>
      <c r="G155" s="45" t="s">
        <v>656</v>
      </c>
      <c r="H155" s="71">
        <v>44104</v>
      </c>
      <c r="I155" s="46">
        <v>4413000</v>
      </c>
      <c r="J155" s="37" t="s">
        <v>34</v>
      </c>
      <c r="K155" s="50">
        <v>1128025577</v>
      </c>
      <c r="L155" s="47" t="s">
        <v>657</v>
      </c>
      <c r="M155" s="79" t="s">
        <v>658</v>
      </c>
      <c r="N155" s="35">
        <v>3117819791</v>
      </c>
      <c r="O155" s="36">
        <v>31583548</v>
      </c>
      <c r="P155" s="43" t="s">
        <v>207</v>
      </c>
      <c r="Q155" s="37" t="s">
        <v>36</v>
      </c>
      <c r="R155" s="37" t="s">
        <v>38</v>
      </c>
      <c r="S155" s="37">
        <v>85</v>
      </c>
      <c r="T155" s="38">
        <v>44111</v>
      </c>
      <c r="U155" s="38">
        <v>44196</v>
      </c>
      <c r="V155" s="70">
        <v>2595</v>
      </c>
      <c r="W155" s="39">
        <f t="shared" si="12"/>
        <v>4167833</v>
      </c>
      <c r="X155" s="77" t="str">
        <f t="shared" ref="X155:X218" si="13">B155</f>
        <v>07/10/2020</v>
      </c>
      <c r="Y155" s="36"/>
      <c r="Z155" s="36"/>
      <c r="AA155" s="36"/>
      <c r="AB155" s="48"/>
      <c r="AC155" s="36"/>
      <c r="AD155" s="36"/>
      <c r="AE155" s="75">
        <f t="shared" si="10"/>
        <v>4167833</v>
      </c>
      <c r="AF155" s="49">
        <f t="shared" si="11"/>
        <v>44196</v>
      </c>
      <c r="AH155" s="40">
        <v>23</v>
      </c>
      <c r="AK155" s="40">
        <v>7</v>
      </c>
    </row>
    <row r="156" spans="1:37" x14ac:dyDescent="0.25">
      <c r="A156" s="42">
        <v>1041</v>
      </c>
      <c r="B156" s="67" t="s">
        <v>638</v>
      </c>
      <c r="C156" s="43" t="s">
        <v>33</v>
      </c>
      <c r="D156" s="43" t="s">
        <v>307</v>
      </c>
      <c r="E156" s="44">
        <v>4167833</v>
      </c>
      <c r="F156" s="72">
        <v>211020105</v>
      </c>
      <c r="G156" s="45" t="s">
        <v>659</v>
      </c>
      <c r="H156" s="71">
        <v>44102</v>
      </c>
      <c r="I156" s="46">
        <v>4413000</v>
      </c>
      <c r="J156" s="37" t="s">
        <v>34</v>
      </c>
      <c r="K156" s="50">
        <v>1122141956</v>
      </c>
      <c r="L156" s="47" t="s">
        <v>660</v>
      </c>
      <c r="M156" s="79" t="s">
        <v>661</v>
      </c>
      <c r="N156" s="35">
        <v>3102252295</v>
      </c>
      <c r="O156" s="36">
        <v>21183201</v>
      </c>
      <c r="P156" s="30" t="s">
        <v>35</v>
      </c>
      <c r="Q156" s="37" t="s">
        <v>36</v>
      </c>
      <c r="R156" s="37" t="s">
        <v>38</v>
      </c>
      <c r="S156" s="37">
        <v>85</v>
      </c>
      <c r="T156" s="38">
        <v>44111</v>
      </c>
      <c r="U156" s="38">
        <v>44196</v>
      </c>
      <c r="V156" s="70">
        <v>2596</v>
      </c>
      <c r="W156" s="39">
        <f t="shared" si="12"/>
        <v>4167833</v>
      </c>
      <c r="X156" s="77" t="str">
        <f t="shared" si="13"/>
        <v>07/10/2020</v>
      </c>
      <c r="Y156" s="36"/>
      <c r="Z156" s="36"/>
      <c r="AA156" s="36"/>
      <c r="AB156" s="48"/>
      <c r="AC156" s="36"/>
      <c r="AD156" s="36"/>
      <c r="AE156" s="75">
        <f t="shared" si="10"/>
        <v>4167833</v>
      </c>
      <c r="AF156" s="49">
        <f t="shared" si="11"/>
        <v>44196</v>
      </c>
      <c r="AH156" s="40">
        <f>AH155*AH154</f>
        <v>959100</v>
      </c>
      <c r="AK156" s="40">
        <f>AK155*AK154</f>
        <v>105</v>
      </c>
    </row>
    <row r="157" spans="1:37" x14ac:dyDescent="0.25">
      <c r="A157" s="42">
        <v>1042</v>
      </c>
      <c r="B157" s="67" t="s">
        <v>662</v>
      </c>
      <c r="C157" s="43" t="s">
        <v>33</v>
      </c>
      <c r="D157" s="43" t="s">
        <v>195</v>
      </c>
      <c r="E157" s="44">
        <v>3461100</v>
      </c>
      <c r="F157" s="72">
        <v>211020205</v>
      </c>
      <c r="G157" s="45" t="s">
        <v>663</v>
      </c>
      <c r="H157" s="71">
        <v>44104</v>
      </c>
      <c r="I157" s="46">
        <v>3586200</v>
      </c>
      <c r="J157" s="37" t="s">
        <v>34</v>
      </c>
      <c r="K157" s="50">
        <v>1120583409</v>
      </c>
      <c r="L157" s="47" t="s">
        <v>664</v>
      </c>
      <c r="M157" s="79" t="s">
        <v>665</v>
      </c>
      <c r="N157" s="35">
        <v>3168040291</v>
      </c>
      <c r="O157" s="36">
        <v>41214973</v>
      </c>
      <c r="P157" s="43" t="s">
        <v>347</v>
      </c>
      <c r="Q157" s="37" t="s">
        <v>36</v>
      </c>
      <c r="R157" s="37" t="s">
        <v>38</v>
      </c>
      <c r="S157" s="37">
        <v>83</v>
      </c>
      <c r="T157" s="38">
        <v>44113</v>
      </c>
      <c r="U157" s="38">
        <v>44196</v>
      </c>
      <c r="V157" s="70">
        <v>2600</v>
      </c>
      <c r="W157" s="39">
        <f t="shared" si="12"/>
        <v>3461100</v>
      </c>
      <c r="X157" s="77" t="str">
        <f t="shared" si="13"/>
        <v>09/10/2020</v>
      </c>
      <c r="Y157" s="36"/>
      <c r="Z157" s="36"/>
      <c r="AA157" s="36"/>
      <c r="AB157" s="48"/>
      <c r="AC157" s="36"/>
      <c r="AD157" s="36"/>
      <c r="AE157" s="75">
        <f t="shared" si="10"/>
        <v>3461100</v>
      </c>
      <c r="AF157" s="49">
        <f t="shared" si="11"/>
        <v>44196</v>
      </c>
      <c r="AH157" s="40">
        <f>AH153*2</f>
        <v>2502000</v>
      </c>
    </row>
    <row r="158" spans="1:37" x14ac:dyDescent="0.25">
      <c r="A158" s="42">
        <v>1043</v>
      </c>
      <c r="B158" s="67" t="s">
        <v>662</v>
      </c>
      <c r="C158" s="43" t="s">
        <v>33</v>
      </c>
      <c r="D158" s="43" t="s">
        <v>41</v>
      </c>
      <c r="E158" s="44">
        <v>5163000</v>
      </c>
      <c r="F158" s="72">
        <v>211020105</v>
      </c>
      <c r="G158" s="45" t="s">
        <v>666</v>
      </c>
      <c r="H158" s="71">
        <v>44092</v>
      </c>
      <c r="I158" s="46">
        <v>5163000</v>
      </c>
      <c r="J158" s="37" t="s">
        <v>34</v>
      </c>
      <c r="K158" s="33">
        <v>1122237646</v>
      </c>
      <c r="L158" s="47" t="s">
        <v>415</v>
      </c>
      <c r="M158" s="34" t="s">
        <v>416</v>
      </c>
      <c r="N158" s="35">
        <v>3185990191</v>
      </c>
      <c r="O158" s="36">
        <v>79581162</v>
      </c>
      <c r="P158" s="43" t="s">
        <v>44</v>
      </c>
      <c r="Q158" s="37" t="s">
        <v>36</v>
      </c>
      <c r="R158" s="37" t="s">
        <v>38</v>
      </c>
      <c r="S158" s="37">
        <v>83</v>
      </c>
      <c r="T158" s="38">
        <v>44113</v>
      </c>
      <c r="U158" s="38">
        <v>44196</v>
      </c>
      <c r="V158" s="70">
        <v>2601</v>
      </c>
      <c r="W158" s="39">
        <f t="shared" si="12"/>
        <v>5163000</v>
      </c>
      <c r="X158" s="77" t="str">
        <f t="shared" si="13"/>
        <v>09/10/2020</v>
      </c>
      <c r="Y158" s="36"/>
      <c r="Z158" s="36"/>
      <c r="AA158" s="36"/>
      <c r="AB158" s="48"/>
      <c r="AC158" s="36"/>
      <c r="AD158" s="36"/>
      <c r="AE158" s="75">
        <f t="shared" si="10"/>
        <v>5163000</v>
      </c>
      <c r="AF158" s="49">
        <f t="shared" si="11"/>
        <v>44196</v>
      </c>
      <c r="AH158" s="40">
        <f>SUM(AH156:AH157)</f>
        <v>3461100</v>
      </c>
    </row>
    <row r="159" spans="1:37" x14ac:dyDescent="0.25">
      <c r="A159" s="42">
        <v>1044</v>
      </c>
      <c r="B159" s="67" t="s">
        <v>662</v>
      </c>
      <c r="C159" s="43" t="s">
        <v>33</v>
      </c>
      <c r="D159" s="43" t="s">
        <v>41</v>
      </c>
      <c r="E159" s="44">
        <v>5163000</v>
      </c>
      <c r="F159" s="72">
        <v>211020105</v>
      </c>
      <c r="G159" s="45" t="s">
        <v>667</v>
      </c>
      <c r="H159" s="71">
        <v>44092</v>
      </c>
      <c r="I159" s="46">
        <v>5163000</v>
      </c>
      <c r="J159" s="37" t="s">
        <v>34</v>
      </c>
      <c r="K159" s="33">
        <v>1014476600</v>
      </c>
      <c r="L159" s="47" t="s">
        <v>413</v>
      </c>
      <c r="M159" s="34" t="s">
        <v>414</v>
      </c>
      <c r="N159" s="35">
        <v>3224626041</v>
      </c>
      <c r="O159" s="36">
        <v>79581162</v>
      </c>
      <c r="P159" s="43" t="s">
        <v>44</v>
      </c>
      <c r="Q159" s="37" t="s">
        <v>36</v>
      </c>
      <c r="R159" s="37" t="s">
        <v>38</v>
      </c>
      <c r="S159" s="37">
        <v>83</v>
      </c>
      <c r="T159" s="38">
        <v>44113</v>
      </c>
      <c r="U159" s="38">
        <v>44196</v>
      </c>
      <c r="V159" s="70">
        <v>2602</v>
      </c>
      <c r="W159" s="39">
        <f t="shared" si="12"/>
        <v>5163000</v>
      </c>
      <c r="X159" s="77" t="str">
        <f t="shared" si="13"/>
        <v>09/10/2020</v>
      </c>
      <c r="Y159" s="36"/>
      <c r="Z159" s="36"/>
      <c r="AA159" s="36"/>
      <c r="AB159" s="48"/>
      <c r="AC159" s="36"/>
      <c r="AD159" s="36"/>
      <c r="AE159" s="75">
        <f t="shared" si="10"/>
        <v>5163000</v>
      </c>
      <c r="AF159" s="49">
        <f t="shared" si="11"/>
        <v>44196</v>
      </c>
    </row>
    <row r="160" spans="1:37" x14ac:dyDescent="0.25">
      <c r="A160" s="42">
        <v>1045</v>
      </c>
      <c r="B160" s="67" t="s">
        <v>662</v>
      </c>
      <c r="C160" s="43" t="s">
        <v>33</v>
      </c>
      <c r="D160" s="43" t="s">
        <v>41</v>
      </c>
      <c r="E160" s="44">
        <v>5163000</v>
      </c>
      <c r="F160" s="72">
        <v>211020105</v>
      </c>
      <c r="G160" s="45" t="s">
        <v>668</v>
      </c>
      <c r="H160" s="71">
        <v>44092</v>
      </c>
      <c r="I160" s="46">
        <v>5163000</v>
      </c>
      <c r="J160" s="37" t="s">
        <v>34</v>
      </c>
      <c r="K160" s="33">
        <v>25890544</v>
      </c>
      <c r="L160" s="47" t="s">
        <v>292</v>
      </c>
      <c r="M160" s="34" t="s">
        <v>293</v>
      </c>
      <c r="N160" s="35">
        <v>3184042399</v>
      </c>
      <c r="O160" s="36">
        <v>79581162</v>
      </c>
      <c r="P160" s="43" t="s">
        <v>44</v>
      </c>
      <c r="Q160" s="37" t="s">
        <v>36</v>
      </c>
      <c r="R160" s="37" t="s">
        <v>38</v>
      </c>
      <c r="S160" s="37">
        <v>83</v>
      </c>
      <c r="T160" s="38">
        <v>44113</v>
      </c>
      <c r="U160" s="38">
        <v>44196</v>
      </c>
      <c r="V160" s="70">
        <v>2603</v>
      </c>
      <c r="W160" s="39">
        <f t="shared" si="12"/>
        <v>5163000</v>
      </c>
      <c r="X160" s="77" t="str">
        <f t="shared" si="13"/>
        <v>09/10/2020</v>
      </c>
      <c r="Y160" s="36"/>
      <c r="Z160" s="36"/>
      <c r="AA160" s="36"/>
      <c r="AB160" s="48"/>
      <c r="AC160" s="36"/>
      <c r="AD160" s="36"/>
      <c r="AE160" s="75">
        <f t="shared" si="10"/>
        <v>5163000</v>
      </c>
      <c r="AF160" s="49">
        <f t="shared" si="11"/>
        <v>44196</v>
      </c>
    </row>
    <row r="161" spans="1:32" x14ac:dyDescent="0.25">
      <c r="A161" s="42">
        <v>1046</v>
      </c>
      <c r="B161" s="67" t="s">
        <v>662</v>
      </c>
      <c r="C161" s="43" t="s">
        <v>33</v>
      </c>
      <c r="D161" s="43" t="s">
        <v>41</v>
      </c>
      <c r="E161" s="44">
        <v>5163000</v>
      </c>
      <c r="F161" s="72">
        <v>211020105</v>
      </c>
      <c r="G161" s="45" t="s">
        <v>669</v>
      </c>
      <c r="H161" s="71">
        <v>44092</v>
      </c>
      <c r="I161" s="46">
        <v>5163000</v>
      </c>
      <c r="J161" s="37" t="s">
        <v>34</v>
      </c>
      <c r="K161" s="33">
        <v>1120580121</v>
      </c>
      <c r="L161" s="47" t="s">
        <v>367</v>
      </c>
      <c r="M161" s="34" t="s">
        <v>368</v>
      </c>
      <c r="N161" s="35">
        <v>3123026523</v>
      </c>
      <c r="O161" s="36">
        <v>79581162</v>
      </c>
      <c r="P161" s="43" t="s">
        <v>44</v>
      </c>
      <c r="Q161" s="37" t="s">
        <v>36</v>
      </c>
      <c r="R161" s="37" t="s">
        <v>38</v>
      </c>
      <c r="S161" s="37">
        <v>83</v>
      </c>
      <c r="T161" s="38">
        <v>44113</v>
      </c>
      <c r="U161" s="38">
        <v>44196</v>
      </c>
      <c r="V161" s="70">
        <v>2604</v>
      </c>
      <c r="W161" s="39">
        <f t="shared" si="12"/>
        <v>5163000</v>
      </c>
      <c r="X161" s="77" t="str">
        <f t="shared" si="13"/>
        <v>09/10/2020</v>
      </c>
      <c r="Y161" s="36"/>
      <c r="Z161" s="36"/>
      <c r="AA161" s="36"/>
      <c r="AB161" s="48"/>
      <c r="AC161" s="36"/>
      <c r="AD161" s="36"/>
      <c r="AE161" s="75">
        <f t="shared" si="10"/>
        <v>5163000</v>
      </c>
      <c r="AF161" s="49">
        <f t="shared" si="11"/>
        <v>44196</v>
      </c>
    </row>
    <row r="162" spans="1:32" x14ac:dyDescent="0.25">
      <c r="A162" s="42">
        <v>1047</v>
      </c>
      <c r="B162" s="67" t="s">
        <v>662</v>
      </c>
      <c r="C162" s="43" t="s">
        <v>33</v>
      </c>
      <c r="D162" s="43" t="s">
        <v>157</v>
      </c>
      <c r="E162" s="44">
        <v>11250000</v>
      </c>
      <c r="F162" s="72">
        <v>211020105</v>
      </c>
      <c r="G162" s="45" t="s">
        <v>670</v>
      </c>
      <c r="H162" s="71">
        <v>44092</v>
      </c>
      <c r="I162" s="46">
        <v>11250000</v>
      </c>
      <c r="J162" s="37" t="s">
        <v>34</v>
      </c>
      <c r="K162" s="50">
        <v>1122125774</v>
      </c>
      <c r="L162" s="47" t="s">
        <v>276</v>
      </c>
      <c r="M162" s="34" t="s">
        <v>277</v>
      </c>
      <c r="N162" s="35">
        <v>3115552034</v>
      </c>
      <c r="O162" s="36">
        <v>79581162</v>
      </c>
      <c r="P162" s="43" t="s">
        <v>44</v>
      </c>
      <c r="Q162" s="37" t="s">
        <v>36</v>
      </c>
      <c r="R162" s="37" t="s">
        <v>38</v>
      </c>
      <c r="S162" s="37">
        <v>83</v>
      </c>
      <c r="T162" s="38">
        <v>44113</v>
      </c>
      <c r="U162" s="38">
        <v>44196</v>
      </c>
      <c r="V162" s="70">
        <v>2605</v>
      </c>
      <c r="W162" s="39">
        <f t="shared" si="12"/>
        <v>11250000</v>
      </c>
      <c r="X162" s="77" t="str">
        <f t="shared" si="13"/>
        <v>09/10/2020</v>
      </c>
      <c r="Y162" s="36"/>
      <c r="Z162" s="36"/>
      <c r="AA162" s="36"/>
      <c r="AB162" s="48"/>
      <c r="AC162" s="36"/>
      <c r="AD162" s="36"/>
      <c r="AE162" s="75">
        <f t="shared" si="10"/>
        <v>11250000</v>
      </c>
      <c r="AF162" s="49">
        <f t="shared" si="11"/>
        <v>44196</v>
      </c>
    </row>
    <row r="163" spans="1:32" x14ac:dyDescent="0.25">
      <c r="A163" s="42">
        <v>1048</v>
      </c>
      <c r="B163" s="67" t="s">
        <v>671</v>
      </c>
      <c r="C163" s="43" t="s">
        <v>33</v>
      </c>
      <c r="D163" s="43" t="s">
        <v>157</v>
      </c>
      <c r="E163" s="44">
        <v>9000000</v>
      </c>
      <c r="F163" s="72">
        <v>211020105</v>
      </c>
      <c r="G163" s="45" t="s">
        <v>672</v>
      </c>
      <c r="H163" s="71">
        <v>44092</v>
      </c>
      <c r="I163" s="46">
        <v>9000000</v>
      </c>
      <c r="J163" s="37" t="s">
        <v>34</v>
      </c>
      <c r="K163" s="33">
        <v>1024510287</v>
      </c>
      <c r="L163" s="61" t="s">
        <v>365</v>
      </c>
      <c r="M163" s="34" t="s">
        <v>366</v>
      </c>
      <c r="N163" s="35">
        <v>3216758497</v>
      </c>
      <c r="O163" s="36">
        <v>79581162</v>
      </c>
      <c r="P163" s="43" t="s">
        <v>44</v>
      </c>
      <c r="Q163" s="37" t="s">
        <v>36</v>
      </c>
      <c r="R163" s="37" t="s">
        <v>38</v>
      </c>
      <c r="S163" s="37">
        <v>79</v>
      </c>
      <c r="T163" s="38">
        <v>44117</v>
      </c>
      <c r="U163" s="38">
        <v>44196</v>
      </c>
      <c r="V163" s="70">
        <v>2608</v>
      </c>
      <c r="W163" s="39">
        <f t="shared" si="12"/>
        <v>9000000</v>
      </c>
      <c r="X163" s="77" t="str">
        <f t="shared" si="13"/>
        <v>13/10/2020</v>
      </c>
      <c r="Y163" s="36"/>
      <c r="Z163" s="36"/>
      <c r="AA163" s="36"/>
      <c r="AB163" s="48"/>
      <c r="AC163" s="36"/>
      <c r="AD163" s="36"/>
      <c r="AE163" s="75">
        <f t="shared" si="10"/>
        <v>9000000</v>
      </c>
      <c r="AF163" s="49">
        <f t="shared" si="11"/>
        <v>44196</v>
      </c>
    </row>
    <row r="164" spans="1:32" x14ac:dyDescent="0.25">
      <c r="A164" s="42">
        <v>1049</v>
      </c>
      <c r="B164" s="67" t="s">
        <v>673</v>
      </c>
      <c r="C164" s="43" t="s">
        <v>33</v>
      </c>
      <c r="D164" s="43" t="s">
        <v>388</v>
      </c>
      <c r="E164" s="44">
        <v>3210900</v>
      </c>
      <c r="F164" s="72">
        <v>211020105</v>
      </c>
      <c r="G164" s="45" t="s">
        <v>674</v>
      </c>
      <c r="H164" s="71">
        <v>44113</v>
      </c>
      <c r="I164" s="46">
        <v>3252600</v>
      </c>
      <c r="J164" s="37" t="s">
        <v>34</v>
      </c>
      <c r="K164" s="50">
        <v>41243430</v>
      </c>
      <c r="L164" s="47" t="s">
        <v>675</v>
      </c>
      <c r="M164" s="79" t="s">
        <v>676</v>
      </c>
      <c r="N164" s="35" t="s">
        <v>677</v>
      </c>
      <c r="O164" s="36">
        <v>1094241966</v>
      </c>
      <c r="P164" s="43" t="s">
        <v>387</v>
      </c>
      <c r="Q164" s="37" t="s">
        <v>36</v>
      </c>
      <c r="R164" s="37" t="s">
        <v>38</v>
      </c>
      <c r="S164" s="37">
        <v>77</v>
      </c>
      <c r="T164" s="38">
        <v>44119</v>
      </c>
      <c r="U164" s="38">
        <v>44196</v>
      </c>
      <c r="V164" s="70">
        <v>2612</v>
      </c>
      <c r="W164" s="39">
        <f t="shared" si="12"/>
        <v>3210900</v>
      </c>
      <c r="X164" s="77" t="str">
        <f t="shared" si="13"/>
        <v>15/10/2020</v>
      </c>
      <c r="Y164" s="36"/>
      <c r="Z164" s="36"/>
      <c r="AA164" s="36"/>
      <c r="AB164" s="48"/>
      <c r="AC164" s="36"/>
      <c r="AD164" s="36"/>
      <c r="AE164" s="75">
        <f t="shared" si="10"/>
        <v>3210900</v>
      </c>
      <c r="AF164" s="49">
        <f t="shared" si="11"/>
        <v>44196</v>
      </c>
    </row>
    <row r="165" spans="1:32" x14ac:dyDescent="0.25">
      <c r="A165" s="42">
        <v>1050</v>
      </c>
      <c r="B165" s="67" t="s">
        <v>673</v>
      </c>
      <c r="C165" s="43" t="s">
        <v>33</v>
      </c>
      <c r="D165" s="43" t="s">
        <v>195</v>
      </c>
      <c r="E165" s="44">
        <v>3210900</v>
      </c>
      <c r="F165" s="72">
        <v>211020205</v>
      </c>
      <c r="G165" s="45" t="s">
        <v>678</v>
      </c>
      <c r="H165" s="71">
        <v>44113</v>
      </c>
      <c r="I165" s="46">
        <v>3252600</v>
      </c>
      <c r="J165" s="37" t="s">
        <v>34</v>
      </c>
      <c r="K165" s="50">
        <v>1006701324</v>
      </c>
      <c r="L165" s="47" t="s">
        <v>679</v>
      </c>
      <c r="M165" s="79" t="s">
        <v>680</v>
      </c>
      <c r="N165" s="35">
        <v>3114761805</v>
      </c>
      <c r="O165" s="36">
        <v>41214973</v>
      </c>
      <c r="P165" s="43" t="s">
        <v>347</v>
      </c>
      <c r="Q165" s="37" t="s">
        <v>36</v>
      </c>
      <c r="R165" s="37" t="s">
        <v>38</v>
      </c>
      <c r="S165" s="37">
        <v>77</v>
      </c>
      <c r="T165" s="38">
        <v>44119</v>
      </c>
      <c r="U165" s="38">
        <v>44196</v>
      </c>
      <c r="V165" s="70">
        <v>2613</v>
      </c>
      <c r="W165" s="39">
        <f t="shared" si="12"/>
        <v>3210900</v>
      </c>
      <c r="X165" s="77" t="str">
        <f t="shared" si="13"/>
        <v>15/10/2020</v>
      </c>
      <c r="Y165" s="36"/>
      <c r="Z165" s="36"/>
      <c r="AA165" s="36"/>
      <c r="AB165" s="48"/>
      <c r="AC165" s="36"/>
      <c r="AD165" s="36"/>
      <c r="AE165" s="75">
        <f t="shared" si="10"/>
        <v>3210900</v>
      </c>
      <c r="AF165" s="49">
        <f t="shared" si="11"/>
        <v>44196</v>
      </c>
    </row>
    <row r="166" spans="1:32" x14ac:dyDescent="0.25">
      <c r="A166" s="42">
        <v>1051</v>
      </c>
      <c r="B166" s="67" t="s">
        <v>681</v>
      </c>
      <c r="C166" s="43" t="s">
        <v>33</v>
      </c>
      <c r="D166" s="43" t="s">
        <v>41</v>
      </c>
      <c r="E166" s="44">
        <v>4840312</v>
      </c>
      <c r="F166" s="72">
        <v>211020105</v>
      </c>
      <c r="G166" s="45" t="s">
        <v>682</v>
      </c>
      <c r="H166" s="71">
        <v>44092</v>
      </c>
      <c r="I166" s="46">
        <v>5163000</v>
      </c>
      <c r="J166" s="37" t="s">
        <v>34</v>
      </c>
      <c r="K166" s="50">
        <v>1022984327</v>
      </c>
      <c r="L166" s="47" t="s">
        <v>340</v>
      </c>
      <c r="M166" s="79" t="s">
        <v>341</v>
      </c>
      <c r="N166" s="35">
        <v>3155335000</v>
      </c>
      <c r="O166" s="36">
        <v>79581162</v>
      </c>
      <c r="P166" s="43" t="s">
        <v>44</v>
      </c>
      <c r="Q166" s="37" t="s">
        <v>36</v>
      </c>
      <c r="R166" s="37" t="s">
        <v>38</v>
      </c>
      <c r="S166" s="37">
        <v>71</v>
      </c>
      <c r="T166" s="38">
        <v>44120</v>
      </c>
      <c r="U166" s="38">
        <v>44196</v>
      </c>
      <c r="V166" s="70">
        <v>2622</v>
      </c>
      <c r="W166" s="39">
        <f t="shared" si="12"/>
        <v>4840312</v>
      </c>
      <c r="X166" s="77" t="str">
        <f t="shared" si="13"/>
        <v>16/10/2020</v>
      </c>
      <c r="Y166" s="36"/>
      <c r="Z166" s="36"/>
      <c r="AA166" s="36"/>
      <c r="AB166" s="48"/>
      <c r="AC166" s="36"/>
      <c r="AD166" s="36"/>
      <c r="AE166" s="75">
        <f t="shared" si="10"/>
        <v>4840312</v>
      </c>
      <c r="AF166" s="49">
        <f t="shared" si="11"/>
        <v>44196</v>
      </c>
    </row>
    <row r="167" spans="1:32" x14ac:dyDescent="0.25">
      <c r="A167" s="42">
        <v>1052</v>
      </c>
      <c r="B167" s="67" t="s">
        <v>683</v>
      </c>
      <c r="C167" s="43" t="s">
        <v>33</v>
      </c>
      <c r="D167" s="43" t="s">
        <v>131</v>
      </c>
      <c r="E167" s="44">
        <v>2502000</v>
      </c>
      <c r="F167" s="72">
        <v>211020205</v>
      </c>
      <c r="G167" s="45" t="s">
        <v>684</v>
      </c>
      <c r="H167" s="71">
        <v>44106</v>
      </c>
      <c r="I167" s="46">
        <v>2502000</v>
      </c>
      <c r="J167" s="37" t="s">
        <v>34</v>
      </c>
      <c r="K167" s="33">
        <v>29329041</v>
      </c>
      <c r="L167" s="47" t="s">
        <v>185</v>
      </c>
      <c r="M167" s="34" t="s">
        <v>186</v>
      </c>
      <c r="N167" s="35">
        <v>3102410754</v>
      </c>
      <c r="O167" s="36">
        <v>41214973</v>
      </c>
      <c r="P167" s="43" t="s">
        <v>347</v>
      </c>
      <c r="Q167" s="37" t="s">
        <v>36</v>
      </c>
      <c r="R167" s="37" t="s">
        <v>37</v>
      </c>
      <c r="S167" s="37">
        <v>2</v>
      </c>
      <c r="T167" s="38">
        <v>44136</v>
      </c>
      <c r="U167" s="38">
        <v>44196</v>
      </c>
      <c r="V167" s="70">
        <v>2753</v>
      </c>
      <c r="W167" s="39">
        <f t="shared" si="12"/>
        <v>2502000</v>
      </c>
      <c r="X167" s="77" t="str">
        <f t="shared" si="13"/>
        <v>30/10/2020</v>
      </c>
      <c r="Y167" s="36"/>
      <c r="Z167" s="36"/>
      <c r="AA167" s="36"/>
      <c r="AB167" s="48"/>
      <c r="AC167" s="36"/>
      <c r="AD167" s="36"/>
      <c r="AE167" s="75">
        <f t="shared" si="10"/>
        <v>2502000</v>
      </c>
      <c r="AF167" s="49">
        <f t="shared" si="11"/>
        <v>44196</v>
      </c>
    </row>
    <row r="168" spans="1:32" x14ac:dyDescent="0.25">
      <c r="A168" s="42">
        <v>1053</v>
      </c>
      <c r="B168" s="67" t="s">
        <v>683</v>
      </c>
      <c r="C168" s="43" t="s">
        <v>33</v>
      </c>
      <c r="D168" s="43" t="s">
        <v>131</v>
      </c>
      <c r="E168" s="44">
        <v>2502000</v>
      </c>
      <c r="F168" s="72">
        <v>211020205</v>
      </c>
      <c r="G168" s="45" t="s">
        <v>685</v>
      </c>
      <c r="H168" s="71">
        <v>44106</v>
      </c>
      <c r="I168" s="46">
        <v>2502000</v>
      </c>
      <c r="J168" s="37" t="s">
        <v>34</v>
      </c>
      <c r="K168" s="33">
        <v>24487691</v>
      </c>
      <c r="L168" s="47" t="s">
        <v>183</v>
      </c>
      <c r="M168" s="34" t="s">
        <v>184</v>
      </c>
      <c r="N168" s="35">
        <v>3214812432</v>
      </c>
      <c r="O168" s="36">
        <v>41214973</v>
      </c>
      <c r="P168" s="43" t="s">
        <v>347</v>
      </c>
      <c r="Q168" s="37" t="s">
        <v>36</v>
      </c>
      <c r="R168" s="37" t="s">
        <v>37</v>
      </c>
      <c r="S168" s="37">
        <v>2</v>
      </c>
      <c r="T168" s="38">
        <v>44136</v>
      </c>
      <c r="U168" s="38">
        <v>44196</v>
      </c>
      <c r="V168" s="70">
        <v>2754</v>
      </c>
      <c r="W168" s="39">
        <f t="shared" si="12"/>
        <v>2502000</v>
      </c>
      <c r="X168" s="77" t="str">
        <f t="shared" si="13"/>
        <v>30/10/2020</v>
      </c>
      <c r="Y168" s="36"/>
      <c r="Z168" s="36"/>
      <c r="AA168" s="36"/>
      <c r="AB168" s="48"/>
      <c r="AC168" s="36"/>
      <c r="AD168" s="36"/>
      <c r="AE168" s="75">
        <f t="shared" si="10"/>
        <v>2502000</v>
      </c>
      <c r="AF168" s="49">
        <f t="shared" si="11"/>
        <v>44196</v>
      </c>
    </row>
    <row r="169" spans="1:32" x14ac:dyDescent="0.25">
      <c r="A169" s="42">
        <v>1054</v>
      </c>
      <c r="B169" s="67" t="s">
        <v>683</v>
      </c>
      <c r="C169" s="43" t="s">
        <v>33</v>
      </c>
      <c r="D169" s="43" t="s">
        <v>131</v>
      </c>
      <c r="E169" s="44">
        <v>2502000</v>
      </c>
      <c r="F169" s="72">
        <v>211020205</v>
      </c>
      <c r="G169" s="45" t="s">
        <v>686</v>
      </c>
      <c r="H169" s="71">
        <v>44106</v>
      </c>
      <c r="I169" s="46">
        <v>2502000</v>
      </c>
      <c r="J169" s="37" t="s">
        <v>34</v>
      </c>
      <c r="K169" s="33">
        <v>35501762</v>
      </c>
      <c r="L169" s="47" t="s">
        <v>181</v>
      </c>
      <c r="M169" s="34" t="s">
        <v>182</v>
      </c>
      <c r="N169" s="35">
        <v>3232137032</v>
      </c>
      <c r="O169" s="36">
        <v>41214973</v>
      </c>
      <c r="P169" s="43" t="s">
        <v>347</v>
      </c>
      <c r="Q169" s="37" t="s">
        <v>36</v>
      </c>
      <c r="R169" s="37" t="s">
        <v>37</v>
      </c>
      <c r="S169" s="37">
        <v>2</v>
      </c>
      <c r="T169" s="38">
        <v>44136</v>
      </c>
      <c r="U169" s="38">
        <v>44196</v>
      </c>
      <c r="V169" s="70">
        <v>2755</v>
      </c>
      <c r="W169" s="39">
        <f t="shared" si="12"/>
        <v>2502000</v>
      </c>
      <c r="X169" s="77" t="str">
        <f t="shared" si="13"/>
        <v>30/10/2020</v>
      </c>
      <c r="Y169" s="36"/>
      <c r="Z169" s="36"/>
      <c r="AA169" s="36"/>
      <c r="AB169" s="48"/>
      <c r="AC169" s="36"/>
      <c r="AD169" s="36"/>
      <c r="AE169" s="75">
        <f t="shared" si="10"/>
        <v>2502000</v>
      </c>
      <c r="AF169" s="49">
        <f t="shared" si="11"/>
        <v>44196</v>
      </c>
    </row>
    <row r="170" spans="1:32" x14ac:dyDescent="0.25">
      <c r="A170" s="42">
        <v>1055</v>
      </c>
      <c r="B170" s="67" t="s">
        <v>683</v>
      </c>
      <c r="C170" s="43" t="s">
        <v>33</v>
      </c>
      <c r="D170" s="43" t="s">
        <v>131</v>
      </c>
      <c r="E170" s="44">
        <v>2502000</v>
      </c>
      <c r="F170" s="72">
        <v>211020205</v>
      </c>
      <c r="G170" s="45" t="s">
        <v>687</v>
      </c>
      <c r="H170" s="71">
        <v>44106</v>
      </c>
      <c r="I170" s="46">
        <v>2502000</v>
      </c>
      <c r="J170" s="37" t="s">
        <v>34</v>
      </c>
      <c r="K170" s="33">
        <v>41607532</v>
      </c>
      <c r="L170" s="47" t="s">
        <v>191</v>
      </c>
      <c r="M170" s="34" t="s">
        <v>192</v>
      </c>
      <c r="N170" s="35">
        <v>3142879730</v>
      </c>
      <c r="O170" s="36">
        <v>41214973</v>
      </c>
      <c r="P170" s="43" t="s">
        <v>347</v>
      </c>
      <c r="Q170" s="37" t="s">
        <v>36</v>
      </c>
      <c r="R170" s="37" t="s">
        <v>37</v>
      </c>
      <c r="S170" s="37">
        <v>2</v>
      </c>
      <c r="T170" s="38">
        <v>44136</v>
      </c>
      <c r="U170" s="38">
        <v>44196</v>
      </c>
      <c r="V170" s="70">
        <v>2756</v>
      </c>
      <c r="W170" s="39">
        <f t="shared" si="12"/>
        <v>2502000</v>
      </c>
      <c r="X170" s="77" t="str">
        <f t="shared" si="13"/>
        <v>30/10/2020</v>
      </c>
      <c r="Y170" s="36"/>
      <c r="Z170" s="36"/>
      <c r="AA170" s="36"/>
      <c r="AB170" s="48"/>
      <c r="AC170" s="36"/>
      <c r="AD170" s="36"/>
      <c r="AE170" s="75">
        <f t="shared" si="10"/>
        <v>2502000</v>
      </c>
      <c r="AF170" s="49">
        <f t="shared" si="11"/>
        <v>44196</v>
      </c>
    </row>
    <row r="171" spans="1:32" x14ac:dyDescent="0.25">
      <c r="A171" s="42">
        <v>1056</v>
      </c>
      <c r="B171" s="67" t="s">
        <v>683</v>
      </c>
      <c r="C171" s="43" t="s">
        <v>33</v>
      </c>
      <c r="D171" s="43" t="s">
        <v>131</v>
      </c>
      <c r="E171" s="44">
        <v>2502000</v>
      </c>
      <c r="F171" s="72">
        <v>211020205</v>
      </c>
      <c r="G171" s="45" t="s">
        <v>688</v>
      </c>
      <c r="H171" s="71">
        <v>44106</v>
      </c>
      <c r="I171" s="46">
        <v>2502000</v>
      </c>
      <c r="J171" s="37" t="s">
        <v>34</v>
      </c>
      <c r="K171" s="33">
        <v>41210952</v>
      </c>
      <c r="L171" s="47" t="s">
        <v>193</v>
      </c>
      <c r="M171" s="34" t="s">
        <v>194</v>
      </c>
      <c r="N171" s="35">
        <v>3115994382</v>
      </c>
      <c r="O171" s="36">
        <v>41214973</v>
      </c>
      <c r="P171" s="43" t="s">
        <v>347</v>
      </c>
      <c r="Q171" s="37" t="s">
        <v>36</v>
      </c>
      <c r="R171" s="37" t="s">
        <v>37</v>
      </c>
      <c r="S171" s="37">
        <v>2</v>
      </c>
      <c r="T171" s="38">
        <v>44136</v>
      </c>
      <c r="U171" s="38">
        <v>44196</v>
      </c>
      <c r="V171" s="70">
        <v>2757</v>
      </c>
      <c r="W171" s="39">
        <f t="shared" si="12"/>
        <v>2502000</v>
      </c>
      <c r="X171" s="77" t="str">
        <f t="shared" si="13"/>
        <v>30/10/2020</v>
      </c>
      <c r="Y171" s="36"/>
      <c r="Z171" s="36"/>
      <c r="AA171" s="36"/>
      <c r="AB171" s="48"/>
      <c r="AC171" s="36"/>
      <c r="AD171" s="36"/>
      <c r="AE171" s="75">
        <f t="shared" si="10"/>
        <v>2502000</v>
      </c>
      <c r="AF171" s="49">
        <f t="shared" si="11"/>
        <v>44196</v>
      </c>
    </row>
    <row r="172" spans="1:32" x14ac:dyDescent="0.25">
      <c r="A172" s="42">
        <v>1057</v>
      </c>
      <c r="B172" s="67" t="s">
        <v>683</v>
      </c>
      <c r="C172" s="43" t="s">
        <v>33</v>
      </c>
      <c r="D172" s="43" t="s">
        <v>131</v>
      </c>
      <c r="E172" s="44">
        <v>2502000</v>
      </c>
      <c r="F172" s="72">
        <v>211020205</v>
      </c>
      <c r="G172" s="45" t="s">
        <v>689</v>
      </c>
      <c r="H172" s="71">
        <v>44106</v>
      </c>
      <c r="I172" s="46">
        <v>2502000</v>
      </c>
      <c r="J172" s="37" t="s">
        <v>34</v>
      </c>
      <c r="K172" s="33">
        <v>40366145</v>
      </c>
      <c r="L172" s="47" t="s">
        <v>187</v>
      </c>
      <c r="M172" s="34" t="s">
        <v>188</v>
      </c>
      <c r="N172" s="35">
        <v>3114940131</v>
      </c>
      <c r="O172" s="36">
        <v>41214973</v>
      </c>
      <c r="P172" s="43" t="s">
        <v>347</v>
      </c>
      <c r="Q172" s="37" t="s">
        <v>36</v>
      </c>
      <c r="R172" s="37" t="s">
        <v>37</v>
      </c>
      <c r="S172" s="37">
        <v>2</v>
      </c>
      <c r="T172" s="38">
        <v>44136</v>
      </c>
      <c r="U172" s="38">
        <v>44196</v>
      </c>
      <c r="V172" s="70">
        <v>2758</v>
      </c>
      <c r="W172" s="39">
        <f t="shared" si="12"/>
        <v>2502000</v>
      </c>
      <c r="X172" s="77" t="str">
        <f t="shared" si="13"/>
        <v>30/10/2020</v>
      </c>
      <c r="Y172" s="36"/>
      <c r="Z172" s="36"/>
      <c r="AA172" s="36"/>
      <c r="AB172" s="48"/>
      <c r="AC172" s="36"/>
      <c r="AD172" s="36"/>
      <c r="AE172" s="75">
        <f t="shared" si="10"/>
        <v>2502000</v>
      </c>
      <c r="AF172" s="49">
        <f t="shared" si="11"/>
        <v>44196</v>
      </c>
    </row>
    <row r="173" spans="1:32" x14ac:dyDescent="0.25">
      <c r="A173" s="42">
        <v>1058</v>
      </c>
      <c r="B173" s="67" t="s">
        <v>683</v>
      </c>
      <c r="C173" s="43" t="s">
        <v>33</v>
      </c>
      <c r="D173" s="43" t="s">
        <v>131</v>
      </c>
      <c r="E173" s="44">
        <v>2502000</v>
      </c>
      <c r="F173" s="72">
        <v>211020205</v>
      </c>
      <c r="G173" s="45" t="s">
        <v>690</v>
      </c>
      <c r="H173" s="71">
        <v>44106</v>
      </c>
      <c r="I173" s="46">
        <v>2502000</v>
      </c>
      <c r="J173" s="37" t="s">
        <v>34</v>
      </c>
      <c r="K173" s="33">
        <v>26327929</v>
      </c>
      <c r="L173" s="47" t="s">
        <v>189</v>
      </c>
      <c r="M173" s="34" t="s">
        <v>190</v>
      </c>
      <c r="N173" s="35">
        <v>3103170030</v>
      </c>
      <c r="O173" s="36">
        <v>41214973</v>
      </c>
      <c r="P173" s="43" t="s">
        <v>347</v>
      </c>
      <c r="Q173" s="37" t="s">
        <v>36</v>
      </c>
      <c r="R173" s="37" t="s">
        <v>37</v>
      </c>
      <c r="S173" s="37">
        <v>2</v>
      </c>
      <c r="T173" s="38">
        <v>44136</v>
      </c>
      <c r="U173" s="38">
        <v>44196</v>
      </c>
      <c r="V173" s="70">
        <v>2759</v>
      </c>
      <c r="W173" s="39">
        <f t="shared" si="12"/>
        <v>2502000</v>
      </c>
      <c r="X173" s="77" t="str">
        <f t="shared" si="13"/>
        <v>30/10/2020</v>
      </c>
      <c r="Y173" s="36"/>
      <c r="Z173" s="36"/>
      <c r="AA173" s="36"/>
      <c r="AB173" s="48"/>
      <c r="AC173" s="36"/>
      <c r="AD173" s="36"/>
      <c r="AE173" s="75">
        <f t="shared" si="10"/>
        <v>2502000</v>
      </c>
      <c r="AF173" s="49">
        <f t="shared" si="11"/>
        <v>44196</v>
      </c>
    </row>
    <row r="174" spans="1:32" x14ac:dyDescent="0.25">
      <c r="A174" s="42">
        <v>1059</v>
      </c>
      <c r="B174" s="67" t="s">
        <v>683</v>
      </c>
      <c r="C174" s="43" t="s">
        <v>33</v>
      </c>
      <c r="D174" s="43" t="s">
        <v>195</v>
      </c>
      <c r="E174" s="44">
        <v>2502000</v>
      </c>
      <c r="F174" s="72">
        <v>211020205</v>
      </c>
      <c r="G174" s="45" t="s">
        <v>691</v>
      </c>
      <c r="H174" s="71">
        <v>44106</v>
      </c>
      <c r="I174" s="46">
        <v>2942000</v>
      </c>
      <c r="J174" s="37" t="s">
        <v>34</v>
      </c>
      <c r="K174" s="50">
        <v>1120564171</v>
      </c>
      <c r="L174" s="47" t="s">
        <v>450</v>
      </c>
      <c r="M174" s="34" t="s">
        <v>451</v>
      </c>
      <c r="N174" s="35">
        <v>3118846884</v>
      </c>
      <c r="O174" s="36">
        <v>41214973</v>
      </c>
      <c r="P174" s="43" t="s">
        <v>347</v>
      </c>
      <c r="Q174" s="37" t="s">
        <v>36</v>
      </c>
      <c r="R174" s="37" t="s">
        <v>37</v>
      </c>
      <c r="S174" s="37">
        <v>2</v>
      </c>
      <c r="T174" s="38">
        <v>44136</v>
      </c>
      <c r="U174" s="38">
        <v>44196</v>
      </c>
      <c r="V174" s="70">
        <v>2760</v>
      </c>
      <c r="W174" s="39">
        <f t="shared" si="12"/>
        <v>2502000</v>
      </c>
      <c r="X174" s="77" t="str">
        <f t="shared" si="13"/>
        <v>30/10/2020</v>
      </c>
      <c r="Y174" s="36"/>
      <c r="Z174" s="36"/>
      <c r="AA174" s="36"/>
      <c r="AB174" s="48"/>
      <c r="AC174" s="36"/>
      <c r="AD174" s="36"/>
      <c r="AE174" s="75">
        <f t="shared" si="10"/>
        <v>2502000</v>
      </c>
      <c r="AF174" s="49">
        <f t="shared" si="11"/>
        <v>44196</v>
      </c>
    </row>
    <row r="175" spans="1:32" x14ac:dyDescent="0.25">
      <c r="A175" s="42">
        <v>1060</v>
      </c>
      <c r="B175" s="67" t="s">
        <v>683</v>
      </c>
      <c r="C175" s="43" t="s">
        <v>33</v>
      </c>
      <c r="D175" s="43" t="s">
        <v>195</v>
      </c>
      <c r="E175" s="44">
        <v>2502000</v>
      </c>
      <c r="F175" s="72">
        <v>211020205</v>
      </c>
      <c r="G175" s="45" t="s">
        <v>692</v>
      </c>
      <c r="H175" s="71">
        <v>44106</v>
      </c>
      <c r="I175" s="46">
        <v>2502000</v>
      </c>
      <c r="J175" s="37" t="s">
        <v>34</v>
      </c>
      <c r="K175" s="33">
        <v>1120580779</v>
      </c>
      <c r="L175" s="47" t="s">
        <v>377</v>
      </c>
      <c r="M175" s="34" t="s">
        <v>378</v>
      </c>
      <c r="N175" s="35">
        <v>3163122037</v>
      </c>
      <c r="O175" s="36">
        <v>41214973</v>
      </c>
      <c r="P175" s="43" t="s">
        <v>347</v>
      </c>
      <c r="Q175" s="37" t="s">
        <v>36</v>
      </c>
      <c r="R175" s="37" t="s">
        <v>37</v>
      </c>
      <c r="S175" s="37">
        <v>2</v>
      </c>
      <c r="T175" s="38">
        <v>44136</v>
      </c>
      <c r="U175" s="38">
        <v>44196</v>
      </c>
      <c r="V175" s="70">
        <v>2761</v>
      </c>
      <c r="W175" s="39">
        <f t="shared" si="12"/>
        <v>2502000</v>
      </c>
      <c r="X175" s="77" t="str">
        <f t="shared" si="13"/>
        <v>30/10/2020</v>
      </c>
      <c r="Y175" s="36"/>
      <c r="Z175" s="36"/>
      <c r="AA175" s="36"/>
      <c r="AB175" s="48"/>
      <c r="AC175" s="36"/>
      <c r="AD175" s="36"/>
      <c r="AE175" s="75">
        <f t="shared" si="10"/>
        <v>2502000</v>
      </c>
      <c r="AF175" s="49">
        <f t="shared" si="11"/>
        <v>44196</v>
      </c>
    </row>
    <row r="176" spans="1:32" x14ac:dyDescent="0.25">
      <c r="A176" s="42">
        <v>1061</v>
      </c>
      <c r="B176" s="67" t="s">
        <v>683</v>
      </c>
      <c r="C176" s="43" t="s">
        <v>33</v>
      </c>
      <c r="D176" s="43" t="s">
        <v>195</v>
      </c>
      <c r="E176" s="44">
        <v>2502000</v>
      </c>
      <c r="F176" s="72">
        <v>211020205</v>
      </c>
      <c r="G176" s="45" t="s">
        <v>693</v>
      </c>
      <c r="H176" s="71">
        <v>44106</v>
      </c>
      <c r="I176" s="46">
        <v>2502000</v>
      </c>
      <c r="J176" s="37" t="s">
        <v>34</v>
      </c>
      <c r="K176" s="33">
        <v>27599884</v>
      </c>
      <c r="L176" s="47" t="s">
        <v>204</v>
      </c>
      <c r="M176" s="34" t="s">
        <v>205</v>
      </c>
      <c r="N176" s="35">
        <v>3124937291</v>
      </c>
      <c r="O176" s="36">
        <v>41214973</v>
      </c>
      <c r="P176" s="43" t="s">
        <v>347</v>
      </c>
      <c r="Q176" s="37" t="s">
        <v>36</v>
      </c>
      <c r="R176" s="37" t="s">
        <v>37</v>
      </c>
      <c r="S176" s="37">
        <v>2</v>
      </c>
      <c r="T176" s="38">
        <v>44136</v>
      </c>
      <c r="U176" s="38">
        <v>44196</v>
      </c>
      <c r="V176" s="70">
        <v>2762</v>
      </c>
      <c r="W176" s="39">
        <f t="shared" si="12"/>
        <v>2502000</v>
      </c>
      <c r="X176" s="77" t="str">
        <f t="shared" si="13"/>
        <v>30/10/2020</v>
      </c>
      <c r="Y176" s="36"/>
      <c r="Z176" s="36"/>
      <c r="AA176" s="36"/>
      <c r="AB176" s="48"/>
      <c r="AC176" s="36"/>
      <c r="AD176" s="36"/>
      <c r="AE176" s="75">
        <f t="shared" si="10"/>
        <v>2502000</v>
      </c>
      <c r="AF176" s="49">
        <f t="shared" si="11"/>
        <v>44196</v>
      </c>
    </row>
    <row r="177" spans="1:32" x14ac:dyDescent="0.25">
      <c r="A177" s="42">
        <v>1062</v>
      </c>
      <c r="B177" s="67" t="s">
        <v>683</v>
      </c>
      <c r="C177" s="43" t="s">
        <v>33</v>
      </c>
      <c r="D177" s="43" t="s">
        <v>195</v>
      </c>
      <c r="E177" s="44">
        <v>2502000</v>
      </c>
      <c r="F177" s="72">
        <v>211020205</v>
      </c>
      <c r="G177" s="45" t="s">
        <v>694</v>
      </c>
      <c r="H177" s="71">
        <v>44106</v>
      </c>
      <c r="I177" s="46">
        <v>2502000</v>
      </c>
      <c r="J177" s="37" t="s">
        <v>34</v>
      </c>
      <c r="K177" s="60">
        <v>42500490</v>
      </c>
      <c r="L177" s="47" t="s">
        <v>202</v>
      </c>
      <c r="M177" s="34" t="s">
        <v>203</v>
      </c>
      <c r="N177" s="35">
        <v>3115182823</v>
      </c>
      <c r="O177" s="36">
        <v>41214973</v>
      </c>
      <c r="P177" s="43" t="s">
        <v>347</v>
      </c>
      <c r="Q177" s="37" t="s">
        <v>36</v>
      </c>
      <c r="R177" s="37" t="s">
        <v>37</v>
      </c>
      <c r="S177" s="37">
        <v>2</v>
      </c>
      <c r="T177" s="38">
        <v>44136</v>
      </c>
      <c r="U177" s="38">
        <v>44196</v>
      </c>
      <c r="V177" s="70">
        <v>2763</v>
      </c>
      <c r="W177" s="39">
        <f t="shared" si="12"/>
        <v>2502000</v>
      </c>
      <c r="X177" s="77" t="str">
        <f t="shared" si="13"/>
        <v>30/10/2020</v>
      </c>
      <c r="Y177" s="36"/>
      <c r="Z177" s="36"/>
      <c r="AA177" s="36"/>
      <c r="AB177" s="48"/>
      <c r="AC177" s="36"/>
      <c r="AD177" s="36"/>
      <c r="AE177" s="75">
        <f t="shared" si="10"/>
        <v>2502000</v>
      </c>
      <c r="AF177" s="49">
        <f t="shared" si="11"/>
        <v>44196</v>
      </c>
    </row>
    <row r="178" spans="1:32" x14ac:dyDescent="0.25">
      <c r="A178" s="42">
        <v>1063</v>
      </c>
      <c r="B178" s="67" t="s">
        <v>683</v>
      </c>
      <c r="C178" s="43" t="s">
        <v>33</v>
      </c>
      <c r="D178" s="43" t="s">
        <v>195</v>
      </c>
      <c r="E178" s="44">
        <v>2502000</v>
      </c>
      <c r="F178" s="72">
        <v>211020205</v>
      </c>
      <c r="G178" s="45" t="s">
        <v>695</v>
      </c>
      <c r="H178" s="71">
        <v>44106</v>
      </c>
      <c r="I178" s="46">
        <v>2502000</v>
      </c>
      <c r="J178" s="37" t="s">
        <v>34</v>
      </c>
      <c r="K178" s="33">
        <v>23897625</v>
      </c>
      <c r="L178" s="47" t="s">
        <v>196</v>
      </c>
      <c r="M178" s="34" t="s">
        <v>197</v>
      </c>
      <c r="N178" s="35">
        <v>3115961691</v>
      </c>
      <c r="O178" s="36">
        <v>41214973</v>
      </c>
      <c r="P178" s="43" t="s">
        <v>347</v>
      </c>
      <c r="Q178" s="37" t="s">
        <v>36</v>
      </c>
      <c r="R178" s="37" t="s">
        <v>37</v>
      </c>
      <c r="S178" s="37">
        <v>2</v>
      </c>
      <c r="T178" s="38">
        <v>44136</v>
      </c>
      <c r="U178" s="38">
        <v>44196</v>
      </c>
      <c r="V178" s="70">
        <v>2764</v>
      </c>
      <c r="W178" s="39">
        <f t="shared" si="12"/>
        <v>2502000</v>
      </c>
      <c r="X178" s="77" t="str">
        <f t="shared" si="13"/>
        <v>30/10/2020</v>
      </c>
      <c r="Y178" s="36"/>
      <c r="Z178" s="36"/>
      <c r="AA178" s="36"/>
      <c r="AB178" s="48"/>
      <c r="AC178" s="36"/>
      <c r="AD178" s="36"/>
      <c r="AE178" s="75">
        <f t="shared" si="10"/>
        <v>2502000</v>
      </c>
      <c r="AF178" s="49">
        <f t="shared" si="11"/>
        <v>44196</v>
      </c>
    </row>
    <row r="179" spans="1:32" x14ac:dyDescent="0.25">
      <c r="A179" s="42">
        <v>1064</v>
      </c>
      <c r="B179" s="67" t="s">
        <v>683</v>
      </c>
      <c r="C179" s="43" t="s">
        <v>33</v>
      </c>
      <c r="D179" s="43" t="s">
        <v>195</v>
      </c>
      <c r="E179" s="44">
        <v>2502000</v>
      </c>
      <c r="F179" s="72">
        <v>211020205</v>
      </c>
      <c r="G179" s="45" t="s">
        <v>696</v>
      </c>
      <c r="H179" s="71">
        <v>44106</v>
      </c>
      <c r="I179" s="46">
        <v>2502000</v>
      </c>
      <c r="J179" s="37" t="s">
        <v>34</v>
      </c>
      <c r="K179" s="33">
        <v>41214083</v>
      </c>
      <c r="L179" s="47" t="s">
        <v>198</v>
      </c>
      <c r="M179" s="34" t="s">
        <v>199</v>
      </c>
      <c r="N179" s="35">
        <v>3124832030</v>
      </c>
      <c r="O179" s="36">
        <v>41214973</v>
      </c>
      <c r="P179" s="43" t="s">
        <v>347</v>
      </c>
      <c r="Q179" s="37" t="s">
        <v>36</v>
      </c>
      <c r="R179" s="37" t="s">
        <v>37</v>
      </c>
      <c r="S179" s="37">
        <v>2</v>
      </c>
      <c r="T179" s="38">
        <v>44136</v>
      </c>
      <c r="U179" s="38">
        <v>44196</v>
      </c>
      <c r="V179" s="70">
        <v>2765</v>
      </c>
      <c r="W179" s="39">
        <f t="shared" si="12"/>
        <v>2502000</v>
      </c>
      <c r="X179" s="77" t="str">
        <f t="shared" si="13"/>
        <v>30/10/2020</v>
      </c>
      <c r="Y179" s="36"/>
      <c r="Z179" s="36"/>
      <c r="AA179" s="36"/>
      <c r="AB179" s="48"/>
      <c r="AC179" s="36"/>
      <c r="AD179" s="36"/>
      <c r="AE179" s="75">
        <f t="shared" si="10"/>
        <v>2502000</v>
      </c>
      <c r="AF179" s="49">
        <f t="shared" si="11"/>
        <v>44196</v>
      </c>
    </row>
    <row r="180" spans="1:32" x14ac:dyDescent="0.25">
      <c r="A180" s="42">
        <v>1065</v>
      </c>
      <c r="B180" s="67" t="s">
        <v>683</v>
      </c>
      <c r="C180" s="43" t="s">
        <v>33</v>
      </c>
      <c r="D180" s="43" t="s">
        <v>195</v>
      </c>
      <c r="E180" s="44">
        <v>2502000</v>
      </c>
      <c r="F180" s="72">
        <v>211020205</v>
      </c>
      <c r="G180" s="45" t="s">
        <v>697</v>
      </c>
      <c r="H180" s="71">
        <v>44106</v>
      </c>
      <c r="I180" s="46">
        <v>2502000</v>
      </c>
      <c r="J180" s="37" t="s">
        <v>34</v>
      </c>
      <c r="K180" s="33">
        <v>51867091</v>
      </c>
      <c r="L180" s="61" t="s">
        <v>214</v>
      </c>
      <c r="M180" s="34" t="s">
        <v>215</v>
      </c>
      <c r="N180" s="35">
        <v>3214443024</v>
      </c>
      <c r="O180" s="36">
        <v>41214973</v>
      </c>
      <c r="P180" s="43" t="s">
        <v>347</v>
      </c>
      <c r="Q180" s="37" t="s">
        <v>36</v>
      </c>
      <c r="R180" s="37" t="s">
        <v>37</v>
      </c>
      <c r="S180" s="37">
        <v>2</v>
      </c>
      <c r="T180" s="38">
        <v>44136</v>
      </c>
      <c r="U180" s="38">
        <v>44196</v>
      </c>
      <c r="V180" s="70">
        <v>2766</v>
      </c>
      <c r="W180" s="39">
        <f t="shared" si="12"/>
        <v>2502000</v>
      </c>
      <c r="X180" s="77" t="str">
        <f t="shared" si="13"/>
        <v>30/10/2020</v>
      </c>
      <c r="Y180" s="36"/>
      <c r="Z180" s="36"/>
      <c r="AA180" s="36"/>
      <c r="AB180" s="48"/>
      <c r="AC180" s="36"/>
      <c r="AD180" s="36"/>
      <c r="AE180" s="75">
        <f t="shared" ref="AE180:AE220" si="14">W180+AB180</f>
        <v>2502000</v>
      </c>
      <c r="AF180" s="49">
        <f t="shared" si="11"/>
        <v>44196</v>
      </c>
    </row>
    <row r="181" spans="1:32" x14ac:dyDescent="0.25">
      <c r="A181" s="42">
        <v>1066</v>
      </c>
      <c r="B181" s="67" t="s">
        <v>683</v>
      </c>
      <c r="C181" s="43" t="s">
        <v>33</v>
      </c>
      <c r="D181" s="43" t="s">
        <v>195</v>
      </c>
      <c r="E181" s="44">
        <v>2502000</v>
      </c>
      <c r="F181" s="72">
        <v>211020205</v>
      </c>
      <c r="G181" s="45" t="s">
        <v>698</v>
      </c>
      <c r="H181" s="71">
        <v>44106</v>
      </c>
      <c r="I181" s="46">
        <v>2502000</v>
      </c>
      <c r="J181" s="37" t="s">
        <v>34</v>
      </c>
      <c r="K181" s="33">
        <v>30002660</v>
      </c>
      <c r="L181" s="47" t="s">
        <v>200</v>
      </c>
      <c r="M181" s="34" t="s">
        <v>201</v>
      </c>
      <c r="N181" s="35">
        <v>3213806288</v>
      </c>
      <c r="O181" s="36">
        <v>41214973</v>
      </c>
      <c r="P181" s="43" t="s">
        <v>347</v>
      </c>
      <c r="Q181" s="37" t="s">
        <v>36</v>
      </c>
      <c r="R181" s="37" t="s">
        <v>37</v>
      </c>
      <c r="S181" s="37">
        <v>2</v>
      </c>
      <c r="T181" s="38">
        <v>44136</v>
      </c>
      <c r="U181" s="38">
        <v>44196</v>
      </c>
      <c r="V181" s="70">
        <v>2767</v>
      </c>
      <c r="W181" s="39">
        <f t="shared" si="12"/>
        <v>2502000</v>
      </c>
      <c r="X181" s="77" t="str">
        <f t="shared" si="13"/>
        <v>30/10/2020</v>
      </c>
      <c r="Y181" s="36"/>
      <c r="Z181" s="36"/>
      <c r="AA181" s="36"/>
      <c r="AB181" s="48"/>
      <c r="AC181" s="36"/>
      <c r="AD181" s="36"/>
      <c r="AE181" s="75">
        <f t="shared" si="14"/>
        <v>2502000</v>
      </c>
      <c r="AF181" s="49">
        <f t="shared" si="11"/>
        <v>44196</v>
      </c>
    </row>
    <row r="182" spans="1:32" ht="12.75" customHeight="1" x14ac:dyDescent="0.25">
      <c r="A182" s="42">
        <v>1067</v>
      </c>
      <c r="B182" s="67" t="s">
        <v>683</v>
      </c>
      <c r="C182" s="43" t="s">
        <v>33</v>
      </c>
      <c r="D182" s="43" t="s">
        <v>41</v>
      </c>
      <c r="E182" s="44">
        <v>3442000</v>
      </c>
      <c r="F182" s="72">
        <v>211020105</v>
      </c>
      <c r="G182" s="45" t="s">
        <v>699</v>
      </c>
      <c r="H182" s="71">
        <v>44119</v>
      </c>
      <c r="I182" s="46">
        <v>3442000</v>
      </c>
      <c r="J182" s="37" t="s">
        <v>34</v>
      </c>
      <c r="K182" s="51">
        <v>1120579356</v>
      </c>
      <c r="L182" s="52" t="s">
        <v>65</v>
      </c>
      <c r="M182" s="53" t="s">
        <v>66</v>
      </c>
      <c r="N182" s="54">
        <v>3223060325</v>
      </c>
      <c r="O182" s="36">
        <v>79581162</v>
      </c>
      <c r="P182" s="43" t="s">
        <v>44</v>
      </c>
      <c r="Q182" s="37" t="s">
        <v>36</v>
      </c>
      <c r="R182" s="37" t="s">
        <v>37</v>
      </c>
      <c r="S182" s="37">
        <v>2</v>
      </c>
      <c r="T182" s="38">
        <v>44136</v>
      </c>
      <c r="U182" s="38">
        <v>44196</v>
      </c>
      <c r="V182" s="70">
        <v>2768</v>
      </c>
      <c r="W182" s="39">
        <f t="shared" si="12"/>
        <v>3442000</v>
      </c>
      <c r="X182" s="77" t="str">
        <f t="shared" si="13"/>
        <v>30/10/2020</v>
      </c>
      <c r="Y182" s="36"/>
      <c r="Z182" s="36"/>
      <c r="AA182" s="36"/>
      <c r="AB182" s="48"/>
      <c r="AC182" s="36"/>
      <c r="AD182" s="36"/>
      <c r="AE182" s="75">
        <f t="shared" si="14"/>
        <v>3442000</v>
      </c>
      <c r="AF182" s="49">
        <f t="shared" si="11"/>
        <v>44196</v>
      </c>
    </row>
    <row r="183" spans="1:32" x14ac:dyDescent="0.25">
      <c r="A183" s="42">
        <v>1068</v>
      </c>
      <c r="B183" s="67" t="s">
        <v>683</v>
      </c>
      <c r="C183" s="43" t="s">
        <v>33</v>
      </c>
      <c r="D183" s="43" t="s">
        <v>41</v>
      </c>
      <c r="E183" s="44">
        <v>3442000</v>
      </c>
      <c r="F183" s="72">
        <v>211020105</v>
      </c>
      <c r="G183" s="45" t="s">
        <v>700</v>
      </c>
      <c r="H183" s="71">
        <v>44119</v>
      </c>
      <c r="I183" s="46">
        <v>3442000</v>
      </c>
      <c r="J183" s="37" t="s">
        <v>34</v>
      </c>
      <c r="K183" s="33">
        <v>1120580603</v>
      </c>
      <c r="L183" s="47" t="s">
        <v>429</v>
      </c>
      <c r="M183" s="34" t="s">
        <v>430</v>
      </c>
      <c r="N183" s="35" t="s">
        <v>431</v>
      </c>
      <c r="O183" s="36">
        <v>79581162</v>
      </c>
      <c r="P183" s="43" t="s">
        <v>44</v>
      </c>
      <c r="Q183" s="37" t="s">
        <v>36</v>
      </c>
      <c r="R183" s="37" t="s">
        <v>37</v>
      </c>
      <c r="S183" s="37">
        <v>2</v>
      </c>
      <c r="T183" s="38">
        <v>44136</v>
      </c>
      <c r="U183" s="38">
        <v>44196</v>
      </c>
      <c r="V183" s="70">
        <v>2769</v>
      </c>
      <c r="W183" s="39">
        <f t="shared" si="12"/>
        <v>3442000</v>
      </c>
      <c r="X183" s="77" t="str">
        <f t="shared" si="13"/>
        <v>30/10/2020</v>
      </c>
      <c r="Y183" s="36"/>
      <c r="Z183" s="36"/>
      <c r="AA183" s="36"/>
      <c r="AB183" s="48"/>
      <c r="AC183" s="36"/>
      <c r="AD183" s="36"/>
      <c r="AE183" s="75">
        <f t="shared" si="14"/>
        <v>3442000</v>
      </c>
      <c r="AF183" s="49">
        <f t="shared" si="11"/>
        <v>44196</v>
      </c>
    </row>
    <row r="184" spans="1:32" x14ac:dyDescent="0.25">
      <c r="A184" s="42">
        <v>1069</v>
      </c>
      <c r="B184" s="67" t="s">
        <v>683</v>
      </c>
      <c r="C184" s="43" t="s">
        <v>33</v>
      </c>
      <c r="D184" s="43" t="s">
        <v>41</v>
      </c>
      <c r="E184" s="44">
        <v>3442000</v>
      </c>
      <c r="F184" s="72">
        <v>211020105</v>
      </c>
      <c r="G184" s="45" t="s">
        <v>701</v>
      </c>
      <c r="H184" s="71">
        <v>44119</v>
      </c>
      <c r="I184" s="46">
        <v>3442000</v>
      </c>
      <c r="J184" s="37" t="s">
        <v>34</v>
      </c>
      <c r="K184" s="51">
        <v>1120579185</v>
      </c>
      <c r="L184" s="52" t="s">
        <v>432</v>
      </c>
      <c r="M184" s="76" t="s">
        <v>433</v>
      </c>
      <c r="N184" s="35" t="s">
        <v>431</v>
      </c>
      <c r="O184" s="36">
        <v>79581162</v>
      </c>
      <c r="P184" s="43" t="s">
        <v>44</v>
      </c>
      <c r="Q184" s="37" t="s">
        <v>36</v>
      </c>
      <c r="R184" s="37" t="s">
        <v>37</v>
      </c>
      <c r="S184" s="37">
        <v>2</v>
      </c>
      <c r="T184" s="38">
        <v>44136</v>
      </c>
      <c r="U184" s="38">
        <v>44196</v>
      </c>
      <c r="V184" s="70">
        <v>2770</v>
      </c>
      <c r="W184" s="39">
        <f t="shared" si="12"/>
        <v>3442000</v>
      </c>
      <c r="X184" s="77" t="str">
        <f t="shared" si="13"/>
        <v>30/10/2020</v>
      </c>
      <c r="Y184" s="36"/>
      <c r="Z184" s="36"/>
      <c r="AA184" s="36"/>
      <c r="AB184" s="48"/>
      <c r="AC184" s="36"/>
      <c r="AD184" s="36"/>
      <c r="AE184" s="75">
        <f t="shared" si="14"/>
        <v>3442000</v>
      </c>
      <c r="AF184" s="49">
        <f t="shared" si="11"/>
        <v>44196</v>
      </c>
    </row>
    <row r="185" spans="1:32" x14ac:dyDescent="0.25">
      <c r="A185" s="42">
        <v>1070</v>
      </c>
      <c r="B185" s="67" t="s">
        <v>683</v>
      </c>
      <c r="C185" s="43" t="s">
        <v>33</v>
      </c>
      <c r="D185" s="43" t="s">
        <v>41</v>
      </c>
      <c r="E185" s="44">
        <v>3442000</v>
      </c>
      <c r="F185" s="72">
        <v>211020105</v>
      </c>
      <c r="G185" s="45" t="s">
        <v>702</v>
      </c>
      <c r="H185" s="71">
        <v>44119</v>
      </c>
      <c r="I185" s="46">
        <v>3442000</v>
      </c>
      <c r="J185" s="37" t="s">
        <v>34</v>
      </c>
      <c r="K185" s="51">
        <v>1120575950</v>
      </c>
      <c r="L185" s="52" t="s">
        <v>434</v>
      </c>
      <c r="M185" s="53" t="s">
        <v>435</v>
      </c>
      <c r="N185" s="54">
        <v>3158273843</v>
      </c>
      <c r="O185" s="36">
        <v>79581162</v>
      </c>
      <c r="P185" s="43" t="s">
        <v>44</v>
      </c>
      <c r="Q185" s="37" t="s">
        <v>36</v>
      </c>
      <c r="R185" s="37" t="s">
        <v>37</v>
      </c>
      <c r="S185" s="37">
        <v>2</v>
      </c>
      <c r="T185" s="38">
        <v>44136</v>
      </c>
      <c r="U185" s="38">
        <v>44196</v>
      </c>
      <c r="V185" s="70">
        <v>2771</v>
      </c>
      <c r="W185" s="39">
        <f t="shared" si="12"/>
        <v>3442000</v>
      </c>
      <c r="X185" s="77" t="str">
        <f t="shared" si="13"/>
        <v>30/10/2020</v>
      </c>
      <c r="Y185" s="36"/>
      <c r="Z185" s="36"/>
      <c r="AA185" s="36"/>
      <c r="AB185" s="48"/>
      <c r="AC185" s="36"/>
      <c r="AD185" s="36"/>
      <c r="AE185" s="75">
        <f t="shared" si="14"/>
        <v>3442000</v>
      </c>
      <c r="AF185" s="49">
        <f t="shared" si="11"/>
        <v>44196</v>
      </c>
    </row>
    <row r="186" spans="1:32" x14ac:dyDescent="0.25">
      <c r="A186" s="42">
        <v>1071</v>
      </c>
      <c r="B186" s="67" t="s">
        <v>683</v>
      </c>
      <c r="C186" s="43" t="s">
        <v>33</v>
      </c>
      <c r="D186" s="43" t="s">
        <v>41</v>
      </c>
      <c r="E186" s="44">
        <v>3442000</v>
      </c>
      <c r="F186" s="72">
        <v>211020105</v>
      </c>
      <c r="G186" s="45" t="s">
        <v>703</v>
      </c>
      <c r="H186" s="71">
        <v>44092</v>
      </c>
      <c r="I186" s="46">
        <v>5163000</v>
      </c>
      <c r="J186" s="37" t="s">
        <v>34</v>
      </c>
      <c r="K186" s="50">
        <v>1007294456</v>
      </c>
      <c r="L186" s="47" t="s">
        <v>704</v>
      </c>
      <c r="M186" s="79" t="s">
        <v>705</v>
      </c>
      <c r="N186" s="35">
        <v>3224246919</v>
      </c>
      <c r="O186" s="36">
        <v>79581162</v>
      </c>
      <c r="P186" s="43" t="s">
        <v>44</v>
      </c>
      <c r="Q186" s="37" t="s">
        <v>36</v>
      </c>
      <c r="R186" s="37" t="s">
        <v>37</v>
      </c>
      <c r="S186" s="37">
        <v>2</v>
      </c>
      <c r="T186" s="38">
        <v>44136</v>
      </c>
      <c r="U186" s="38">
        <v>44196</v>
      </c>
      <c r="V186" s="70">
        <v>2772</v>
      </c>
      <c r="W186" s="39">
        <f t="shared" si="12"/>
        <v>3442000</v>
      </c>
      <c r="X186" s="77" t="str">
        <f t="shared" si="13"/>
        <v>30/10/2020</v>
      </c>
      <c r="Y186" s="36"/>
      <c r="Z186" s="36"/>
      <c r="AA186" s="36"/>
      <c r="AB186" s="48"/>
      <c r="AC186" s="36"/>
      <c r="AD186" s="36"/>
      <c r="AE186" s="75">
        <f t="shared" si="14"/>
        <v>3442000</v>
      </c>
      <c r="AF186" s="49">
        <f t="shared" si="11"/>
        <v>44196</v>
      </c>
    </row>
    <row r="187" spans="1:32" x14ac:dyDescent="0.25">
      <c r="A187" s="42">
        <v>1072</v>
      </c>
      <c r="B187" s="67" t="s">
        <v>683</v>
      </c>
      <c r="C187" s="43" t="s">
        <v>33</v>
      </c>
      <c r="D187" s="43" t="s">
        <v>41</v>
      </c>
      <c r="E187" s="44">
        <v>3442000</v>
      </c>
      <c r="F187" s="72">
        <v>211020105</v>
      </c>
      <c r="G187" s="45" t="s">
        <v>706</v>
      </c>
      <c r="H187" s="71">
        <v>44119</v>
      </c>
      <c r="I187" s="46">
        <v>3442000</v>
      </c>
      <c r="J187" s="37" t="s">
        <v>34</v>
      </c>
      <c r="K187" s="33">
        <v>1120582214</v>
      </c>
      <c r="L187" s="47" t="s">
        <v>217</v>
      </c>
      <c r="M187" s="34" t="s">
        <v>218</v>
      </c>
      <c r="N187" s="35">
        <v>3204722401</v>
      </c>
      <c r="O187" s="36">
        <v>79581162</v>
      </c>
      <c r="P187" s="43" t="s">
        <v>44</v>
      </c>
      <c r="Q187" s="37" t="s">
        <v>36</v>
      </c>
      <c r="R187" s="37" t="s">
        <v>37</v>
      </c>
      <c r="S187" s="37">
        <v>2</v>
      </c>
      <c r="T187" s="38">
        <v>44136</v>
      </c>
      <c r="U187" s="38">
        <v>44196</v>
      </c>
      <c r="V187" s="70">
        <v>2773</v>
      </c>
      <c r="W187" s="39">
        <f t="shared" si="12"/>
        <v>3442000</v>
      </c>
      <c r="X187" s="77" t="str">
        <f t="shared" si="13"/>
        <v>30/10/2020</v>
      </c>
      <c r="Y187" s="36"/>
      <c r="Z187" s="36"/>
      <c r="AA187" s="36"/>
      <c r="AB187" s="48"/>
      <c r="AC187" s="36"/>
      <c r="AD187" s="36"/>
      <c r="AE187" s="75">
        <f t="shared" si="14"/>
        <v>3442000</v>
      </c>
      <c r="AF187" s="49">
        <f t="shared" si="11"/>
        <v>44196</v>
      </c>
    </row>
    <row r="188" spans="1:32" x14ac:dyDescent="0.25">
      <c r="A188" s="42">
        <v>1073</v>
      </c>
      <c r="B188" s="67" t="s">
        <v>683</v>
      </c>
      <c r="C188" s="43" t="s">
        <v>33</v>
      </c>
      <c r="D188" s="43" t="s">
        <v>41</v>
      </c>
      <c r="E188" s="44">
        <v>3442000</v>
      </c>
      <c r="F188" s="72">
        <v>211020105</v>
      </c>
      <c r="G188" s="45" t="s">
        <v>707</v>
      </c>
      <c r="H188" s="71">
        <v>44119</v>
      </c>
      <c r="I188" s="46">
        <v>3442000</v>
      </c>
      <c r="J188" s="37" t="s">
        <v>34</v>
      </c>
      <c r="K188" s="50">
        <v>1120578114</v>
      </c>
      <c r="L188" s="47" t="s">
        <v>460</v>
      </c>
      <c r="M188" s="34" t="s">
        <v>461</v>
      </c>
      <c r="N188" s="35">
        <v>3115920110</v>
      </c>
      <c r="O188" s="36">
        <v>79581162</v>
      </c>
      <c r="P188" s="43" t="s">
        <v>44</v>
      </c>
      <c r="Q188" s="37" t="s">
        <v>36</v>
      </c>
      <c r="R188" s="37" t="s">
        <v>37</v>
      </c>
      <c r="S188" s="37">
        <v>2</v>
      </c>
      <c r="T188" s="38">
        <v>44136</v>
      </c>
      <c r="U188" s="38">
        <v>44196</v>
      </c>
      <c r="V188" s="70">
        <v>2774</v>
      </c>
      <c r="W188" s="39">
        <f t="shared" si="12"/>
        <v>3442000</v>
      </c>
      <c r="X188" s="77" t="str">
        <f t="shared" si="13"/>
        <v>30/10/2020</v>
      </c>
      <c r="Y188" s="36"/>
      <c r="Z188" s="36"/>
      <c r="AA188" s="36"/>
      <c r="AB188" s="48"/>
      <c r="AC188" s="36"/>
      <c r="AD188" s="36"/>
      <c r="AE188" s="75">
        <f t="shared" si="14"/>
        <v>3442000</v>
      </c>
      <c r="AF188" s="49">
        <f t="shared" si="11"/>
        <v>44196</v>
      </c>
    </row>
    <row r="189" spans="1:32" x14ac:dyDescent="0.25">
      <c r="A189" s="42">
        <v>1074</v>
      </c>
      <c r="B189" s="67" t="s">
        <v>683</v>
      </c>
      <c r="C189" s="43" t="s">
        <v>33</v>
      </c>
      <c r="D189" s="43" t="s">
        <v>157</v>
      </c>
      <c r="E189" s="44">
        <v>6000000</v>
      </c>
      <c r="F189" s="72">
        <v>211020105</v>
      </c>
      <c r="G189" s="45" t="s">
        <v>708</v>
      </c>
      <c r="H189" s="71">
        <v>44119</v>
      </c>
      <c r="I189" s="46">
        <v>6000000</v>
      </c>
      <c r="J189" s="37" t="s">
        <v>34</v>
      </c>
      <c r="K189" s="33">
        <v>1018500796</v>
      </c>
      <c r="L189" s="47" t="s">
        <v>421</v>
      </c>
      <c r="M189" s="34" t="s">
        <v>422</v>
      </c>
      <c r="N189" s="35">
        <v>3229075254</v>
      </c>
      <c r="O189" s="36">
        <v>79581162</v>
      </c>
      <c r="P189" s="43" t="s">
        <v>44</v>
      </c>
      <c r="Q189" s="37" t="s">
        <v>36</v>
      </c>
      <c r="R189" s="37" t="s">
        <v>37</v>
      </c>
      <c r="S189" s="37">
        <v>2</v>
      </c>
      <c r="T189" s="38">
        <v>44136</v>
      </c>
      <c r="U189" s="38">
        <v>44196</v>
      </c>
      <c r="V189" s="70">
        <v>2775</v>
      </c>
      <c r="W189" s="39">
        <f t="shared" si="12"/>
        <v>6000000</v>
      </c>
      <c r="X189" s="77" t="str">
        <f t="shared" si="13"/>
        <v>30/10/2020</v>
      </c>
      <c r="Y189" s="36"/>
      <c r="Z189" s="36"/>
      <c r="AA189" s="36"/>
      <c r="AB189" s="48"/>
      <c r="AC189" s="36"/>
      <c r="AD189" s="36"/>
      <c r="AE189" s="75">
        <f t="shared" si="14"/>
        <v>6000000</v>
      </c>
      <c r="AF189" s="49">
        <f t="shared" si="11"/>
        <v>44196</v>
      </c>
    </row>
    <row r="190" spans="1:32" x14ac:dyDescent="0.25">
      <c r="A190" s="42">
        <v>1075</v>
      </c>
      <c r="B190" s="67" t="s">
        <v>683</v>
      </c>
      <c r="C190" s="43" t="s">
        <v>33</v>
      </c>
      <c r="D190" s="43" t="s">
        <v>157</v>
      </c>
      <c r="E190" s="44">
        <v>6000000</v>
      </c>
      <c r="F190" s="72">
        <v>211020105</v>
      </c>
      <c r="G190" s="45" t="s">
        <v>709</v>
      </c>
      <c r="H190" s="71">
        <v>44119</v>
      </c>
      <c r="I190" s="46">
        <v>6000000</v>
      </c>
      <c r="J190" s="37" t="s">
        <v>34</v>
      </c>
      <c r="K190" s="50">
        <v>1012414097</v>
      </c>
      <c r="L190" s="47" t="s">
        <v>452</v>
      </c>
      <c r="M190" s="34" t="s">
        <v>453</v>
      </c>
      <c r="N190" s="35">
        <v>3178585924</v>
      </c>
      <c r="O190" s="36">
        <v>79581162</v>
      </c>
      <c r="P190" s="43" t="s">
        <v>44</v>
      </c>
      <c r="Q190" s="37" t="s">
        <v>36</v>
      </c>
      <c r="R190" s="37" t="s">
        <v>37</v>
      </c>
      <c r="S190" s="37">
        <v>2</v>
      </c>
      <c r="T190" s="38">
        <v>44136</v>
      </c>
      <c r="U190" s="38">
        <v>44196</v>
      </c>
      <c r="V190" s="70">
        <v>2776</v>
      </c>
      <c r="W190" s="39">
        <f t="shared" si="12"/>
        <v>6000000</v>
      </c>
      <c r="X190" s="77" t="str">
        <f t="shared" si="13"/>
        <v>30/10/2020</v>
      </c>
      <c r="Y190" s="36"/>
      <c r="Z190" s="36"/>
      <c r="AA190" s="36"/>
      <c r="AB190" s="48"/>
      <c r="AC190" s="36"/>
      <c r="AD190" s="36"/>
      <c r="AE190" s="75">
        <f t="shared" si="14"/>
        <v>6000000</v>
      </c>
      <c r="AF190" s="49">
        <f t="shared" si="11"/>
        <v>44196</v>
      </c>
    </row>
    <row r="191" spans="1:32" x14ac:dyDescent="0.25">
      <c r="A191" s="42">
        <v>1076</v>
      </c>
      <c r="B191" s="67" t="s">
        <v>683</v>
      </c>
      <c r="C191" s="43" t="s">
        <v>33</v>
      </c>
      <c r="D191" s="43" t="s">
        <v>157</v>
      </c>
      <c r="E191" s="44">
        <v>6000000</v>
      </c>
      <c r="F191" s="72">
        <v>211020105</v>
      </c>
      <c r="G191" s="45" t="s">
        <v>710</v>
      </c>
      <c r="H191" s="71">
        <v>44119</v>
      </c>
      <c r="I191" s="46">
        <v>6000000</v>
      </c>
      <c r="J191" s="37" t="s">
        <v>34</v>
      </c>
      <c r="K191" s="33">
        <v>1121419326</v>
      </c>
      <c r="L191" s="47" t="s">
        <v>425</v>
      </c>
      <c r="M191" s="34" t="s">
        <v>426</v>
      </c>
      <c r="N191" s="35">
        <v>3125087352</v>
      </c>
      <c r="O191" s="36">
        <v>79581162</v>
      </c>
      <c r="P191" s="43" t="s">
        <v>44</v>
      </c>
      <c r="Q191" s="37" t="s">
        <v>36</v>
      </c>
      <c r="R191" s="37" t="s">
        <v>37</v>
      </c>
      <c r="S191" s="37">
        <v>2</v>
      </c>
      <c r="T191" s="38">
        <v>44136</v>
      </c>
      <c r="U191" s="38">
        <v>44196</v>
      </c>
      <c r="V191" s="70">
        <v>2777</v>
      </c>
      <c r="W191" s="39">
        <f t="shared" si="12"/>
        <v>6000000</v>
      </c>
      <c r="X191" s="77" t="str">
        <f t="shared" si="13"/>
        <v>30/10/2020</v>
      </c>
      <c r="Y191" s="36"/>
      <c r="Z191" s="36"/>
      <c r="AA191" s="36"/>
      <c r="AB191" s="48"/>
      <c r="AC191" s="36"/>
      <c r="AD191" s="36"/>
      <c r="AE191" s="75">
        <f t="shared" si="14"/>
        <v>6000000</v>
      </c>
      <c r="AF191" s="49">
        <f t="shared" si="11"/>
        <v>44196</v>
      </c>
    </row>
    <row r="192" spans="1:32" x14ac:dyDescent="0.25">
      <c r="A192" s="42">
        <v>1077</v>
      </c>
      <c r="B192" s="67" t="s">
        <v>683</v>
      </c>
      <c r="C192" s="43" t="s">
        <v>33</v>
      </c>
      <c r="D192" s="43" t="s">
        <v>157</v>
      </c>
      <c r="E192" s="44">
        <v>6000000</v>
      </c>
      <c r="F192" s="72">
        <v>211020105</v>
      </c>
      <c r="G192" s="45" t="s">
        <v>711</v>
      </c>
      <c r="H192" s="71">
        <v>44119</v>
      </c>
      <c r="I192" s="46">
        <v>6000000</v>
      </c>
      <c r="J192" s="37" t="s">
        <v>34</v>
      </c>
      <c r="K192" s="33">
        <v>52782607</v>
      </c>
      <c r="L192" s="47" t="s">
        <v>423</v>
      </c>
      <c r="M192" s="34" t="s">
        <v>424</v>
      </c>
      <c r="N192" s="35">
        <v>3153502239</v>
      </c>
      <c r="O192" s="36">
        <v>79581162</v>
      </c>
      <c r="P192" s="43" t="s">
        <v>44</v>
      </c>
      <c r="Q192" s="37" t="s">
        <v>36</v>
      </c>
      <c r="R192" s="37" t="s">
        <v>37</v>
      </c>
      <c r="S192" s="37">
        <v>2</v>
      </c>
      <c r="T192" s="38">
        <v>44136</v>
      </c>
      <c r="U192" s="38">
        <v>44196</v>
      </c>
      <c r="V192" s="70">
        <v>2778</v>
      </c>
      <c r="W192" s="39">
        <f t="shared" si="12"/>
        <v>6000000</v>
      </c>
      <c r="X192" s="77" t="str">
        <f t="shared" si="13"/>
        <v>30/10/2020</v>
      </c>
      <c r="Y192" s="36"/>
      <c r="Z192" s="36"/>
      <c r="AA192" s="36"/>
      <c r="AB192" s="48"/>
      <c r="AC192" s="36"/>
      <c r="AD192" s="36"/>
      <c r="AE192" s="75">
        <f t="shared" si="14"/>
        <v>6000000</v>
      </c>
      <c r="AF192" s="49">
        <f t="shared" si="11"/>
        <v>44196</v>
      </c>
    </row>
    <row r="193" spans="1:32" x14ac:dyDescent="0.25">
      <c r="A193" s="42">
        <v>1078</v>
      </c>
      <c r="B193" s="67" t="s">
        <v>683</v>
      </c>
      <c r="C193" s="43" t="s">
        <v>33</v>
      </c>
      <c r="D193" s="43" t="s">
        <v>157</v>
      </c>
      <c r="E193" s="44">
        <v>7500000</v>
      </c>
      <c r="F193" s="72">
        <v>211020105</v>
      </c>
      <c r="G193" s="45" t="s">
        <v>712</v>
      </c>
      <c r="H193" s="71">
        <v>44119</v>
      </c>
      <c r="I193" s="46">
        <v>7500000</v>
      </c>
      <c r="J193" s="37" t="s">
        <v>34</v>
      </c>
      <c r="K193" s="33">
        <v>1121953266</v>
      </c>
      <c r="L193" s="47" t="s">
        <v>427</v>
      </c>
      <c r="M193" s="34" t="s">
        <v>428</v>
      </c>
      <c r="N193" s="35">
        <v>3156836557</v>
      </c>
      <c r="O193" s="36">
        <v>79581162</v>
      </c>
      <c r="P193" s="43" t="s">
        <v>44</v>
      </c>
      <c r="Q193" s="37" t="s">
        <v>36</v>
      </c>
      <c r="R193" s="37" t="s">
        <v>37</v>
      </c>
      <c r="S193" s="37">
        <v>2</v>
      </c>
      <c r="T193" s="38">
        <v>44136</v>
      </c>
      <c r="U193" s="38">
        <v>44196</v>
      </c>
      <c r="V193" s="70">
        <v>2779</v>
      </c>
      <c r="W193" s="39">
        <f t="shared" si="12"/>
        <v>7500000</v>
      </c>
      <c r="X193" s="77" t="str">
        <f t="shared" si="13"/>
        <v>30/10/2020</v>
      </c>
      <c r="Y193" s="36"/>
      <c r="Z193" s="36"/>
      <c r="AA193" s="36"/>
      <c r="AB193" s="48"/>
      <c r="AC193" s="36"/>
      <c r="AD193" s="36"/>
      <c r="AE193" s="75">
        <f t="shared" si="14"/>
        <v>7500000</v>
      </c>
      <c r="AF193" s="49">
        <f t="shared" si="11"/>
        <v>44196</v>
      </c>
    </row>
    <row r="194" spans="1:32" x14ac:dyDescent="0.25">
      <c r="A194" s="42">
        <v>1079</v>
      </c>
      <c r="B194" s="67" t="s">
        <v>683</v>
      </c>
      <c r="C194" s="43" t="s">
        <v>33</v>
      </c>
      <c r="D194" s="43" t="s">
        <v>240</v>
      </c>
      <c r="E194" s="44">
        <v>2942000</v>
      </c>
      <c r="F194" s="72">
        <v>211020205</v>
      </c>
      <c r="G194" s="45" t="s">
        <v>713</v>
      </c>
      <c r="H194" s="71">
        <v>44105</v>
      </c>
      <c r="I194" s="46">
        <v>2942000</v>
      </c>
      <c r="J194" s="37" t="s">
        <v>34</v>
      </c>
      <c r="K194" s="50">
        <v>1007293618</v>
      </c>
      <c r="L194" s="47" t="s">
        <v>476</v>
      </c>
      <c r="M194" s="79" t="s">
        <v>477</v>
      </c>
      <c r="N194" s="35">
        <v>3116510302</v>
      </c>
      <c r="O194" s="36">
        <v>41214973</v>
      </c>
      <c r="P194" s="43" t="s">
        <v>347</v>
      </c>
      <c r="Q194" s="37" t="s">
        <v>36</v>
      </c>
      <c r="R194" s="37" t="s">
        <v>37</v>
      </c>
      <c r="S194" s="37">
        <v>2</v>
      </c>
      <c r="T194" s="38">
        <v>44136</v>
      </c>
      <c r="U194" s="38">
        <v>44196</v>
      </c>
      <c r="V194" s="70">
        <v>2780</v>
      </c>
      <c r="W194" s="39">
        <f t="shared" si="12"/>
        <v>2942000</v>
      </c>
      <c r="X194" s="77" t="str">
        <f t="shared" si="13"/>
        <v>30/10/2020</v>
      </c>
      <c r="Y194" s="36"/>
      <c r="Z194" s="36"/>
      <c r="AA194" s="36"/>
      <c r="AB194" s="48"/>
      <c r="AC194" s="36"/>
      <c r="AD194" s="36"/>
      <c r="AE194" s="75">
        <f t="shared" si="14"/>
        <v>2942000</v>
      </c>
      <c r="AF194" s="49">
        <f t="shared" ref="AF194:AF220" si="15">U194</f>
        <v>44196</v>
      </c>
    </row>
    <row r="195" spans="1:32" x14ac:dyDescent="0.25">
      <c r="A195" s="42">
        <v>1080</v>
      </c>
      <c r="B195" s="67" t="s">
        <v>683</v>
      </c>
      <c r="C195" s="43" t="s">
        <v>33</v>
      </c>
      <c r="D195" s="43" t="s">
        <v>240</v>
      </c>
      <c r="E195" s="44">
        <v>2942000</v>
      </c>
      <c r="F195" s="72">
        <v>211020205</v>
      </c>
      <c r="G195" s="45" t="s">
        <v>714</v>
      </c>
      <c r="H195" s="71">
        <v>44105</v>
      </c>
      <c r="I195" s="46">
        <v>2942000</v>
      </c>
      <c r="J195" s="37" t="s">
        <v>34</v>
      </c>
      <c r="K195" s="50">
        <v>1120577935</v>
      </c>
      <c r="L195" s="47" t="s">
        <v>444</v>
      </c>
      <c r="M195" s="34" t="s">
        <v>445</v>
      </c>
      <c r="N195" s="35">
        <v>3208641537</v>
      </c>
      <c r="O195" s="36">
        <v>41214973</v>
      </c>
      <c r="P195" s="43" t="s">
        <v>347</v>
      </c>
      <c r="Q195" s="37" t="s">
        <v>36</v>
      </c>
      <c r="R195" s="37" t="s">
        <v>37</v>
      </c>
      <c r="S195" s="37">
        <v>2</v>
      </c>
      <c r="T195" s="38">
        <v>44136</v>
      </c>
      <c r="U195" s="38">
        <v>44196</v>
      </c>
      <c r="V195" s="70">
        <v>2781</v>
      </c>
      <c r="W195" s="39">
        <f t="shared" si="12"/>
        <v>2942000</v>
      </c>
      <c r="X195" s="77" t="str">
        <f t="shared" si="13"/>
        <v>30/10/2020</v>
      </c>
      <c r="Y195" s="36"/>
      <c r="Z195" s="36"/>
      <c r="AA195" s="36"/>
      <c r="AB195" s="48"/>
      <c r="AC195" s="36"/>
      <c r="AD195" s="36"/>
      <c r="AE195" s="75">
        <f t="shared" si="14"/>
        <v>2942000</v>
      </c>
      <c r="AF195" s="49">
        <f t="shared" si="15"/>
        <v>44196</v>
      </c>
    </row>
    <row r="196" spans="1:32" x14ac:dyDescent="0.25">
      <c r="A196" s="42">
        <v>1081</v>
      </c>
      <c r="B196" s="67" t="s">
        <v>683</v>
      </c>
      <c r="C196" s="43" t="s">
        <v>33</v>
      </c>
      <c r="D196" s="43" t="s">
        <v>240</v>
      </c>
      <c r="E196" s="44">
        <v>2942000</v>
      </c>
      <c r="F196" s="72">
        <v>211020205</v>
      </c>
      <c r="G196" s="45" t="s">
        <v>715</v>
      </c>
      <c r="H196" s="71">
        <v>44105</v>
      </c>
      <c r="I196" s="46">
        <v>2942000</v>
      </c>
      <c r="J196" s="37" t="s">
        <v>34</v>
      </c>
      <c r="K196" s="33">
        <v>1120573011</v>
      </c>
      <c r="L196" s="47" t="s">
        <v>438</v>
      </c>
      <c r="M196" s="34" t="s">
        <v>439</v>
      </c>
      <c r="N196" s="35">
        <v>3176038051</v>
      </c>
      <c r="O196" s="36">
        <v>41214973</v>
      </c>
      <c r="P196" s="43" t="s">
        <v>347</v>
      </c>
      <c r="Q196" s="37" t="s">
        <v>36</v>
      </c>
      <c r="R196" s="37" t="s">
        <v>37</v>
      </c>
      <c r="S196" s="37">
        <v>2</v>
      </c>
      <c r="T196" s="38">
        <v>44136</v>
      </c>
      <c r="U196" s="38">
        <v>44196</v>
      </c>
      <c r="V196" s="70">
        <v>2782</v>
      </c>
      <c r="W196" s="39">
        <f t="shared" si="12"/>
        <v>2942000</v>
      </c>
      <c r="X196" s="77" t="str">
        <f t="shared" si="13"/>
        <v>30/10/2020</v>
      </c>
      <c r="Y196" s="36"/>
      <c r="Z196" s="36"/>
      <c r="AA196" s="36"/>
      <c r="AB196" s="48"/>
      <c r="AC196" s="36"/>
      <c r="AD196" s="36"/>
      <c r="AE196" s="75">
        <f t="shared" si="14"/>
        <v>2942000</v>
      </c>
      <c r="AF196" s="49">
        <f t="shared" si="15"/>
        <v>44196</v>
      </c>
    </row>
    <row r="197" spans="1:32" x14ac:dyDescent="0.25">
      <c r="A197" s="42">
        <v>1082</v>
      </c>
      <c r="B197" s="67" t="s">
        <v>683</v>
      </c>
      <c r="C197" s="43" t="s">
        <v>33</v>
      </c>
      <c r="D197" s="43" t="s">
        <v>240</v>
      </c>
      <c r="E197" s="44">
        <v>2942000</v>
      </c>
      <c r="F197" s="72">
        <v>211020205</v>
      </c>
      <c r="G197" s="45" t="s">
        <v>716</v>
      </c>
      <c r="H197" s="71">
        <v>44105</v>
      </c>
      <c r="I197" s="46">
        <v>2942000</v>
      </c>
      <c r="J197" s="37" t="s">
        <v>34</v>
      </c>
      <c r="K197" s="33">
        <v>1120560666</v>
      </c>
      <c r="L197" s="47" t="s">
        <v>379</v>
      </c>
      <c r="M197" s="34" t="s">
        <v>380</v>
      </c>
      <c r="N197" s="35">
        <v>3202401496</v>
      </c>
      <c r="O197" s="36">
        <v>41214973</v>
      </c>
      <c r="P197" s="43" t="s">
        <v>347</v>
      </c>
      <c r="Q197" s="37" t="s">
        <v>36</v>
      </c>
      <c r="R197" s="37" t="s">
        <v>37</v>
      </c>
      <c r="S197" s="37">
        <v>2</v>
      </c>
      <c r="T197" s="38">
        <v>44136</v>
      </c>
      <c r="U197" s="38">
        <v>44196</v>
      </c>
      <c r="V197" s="70">
        <v>2783</v>
      </c>
      <c r="W197" s="39">
        <f t="shared" si="12"/>
        <v>2942000</v>
      </c>
      <c r="X197" s="77" t="str">
        <f t="shared" si="13"/>
        <v>30/10/2020</v>
      </c>
      <c r="Y197" s="36"/>
      <c r="Z197" s="36"/>
      <c r="AA197" s="36"/>
      <c r="AB197" s="48"/>
      <c r="AC197" s="36"/>
      <c r="AD197" s="36"/>
      <c r="AE197" s="75">
        <f t="shared" si="14"/>
        <v>2942000</v>
      </c>
      <c r="AF197" s="49">
        <f t="shared" si="15"/>
        <v>44196</v>
      </c>
    </row>
    <row r="198" spans="1:32" x14ac:dyDescent="0.25">
      <c r="A198" s="42">
        <v>1083</v>
      </c>
      <c r="B198" s="67" t="s">
        <v>683</v>
      </c>
      <c r="C198" s="43" t="s">
        <v>33</v>
      </c>
      <c r="D198" s="43" t="s">
        <v>178</v>
      </c>
      <c r="E198" s="44">
        <v>10518000</v>
      </c>
      <c r="F198" s="72">
        <v>211020105</v>
      </c>
      <c r="G198" s="45" t="s">
        <v>717</v>
      </c>
      <c r="H198" s="71">
        <v>44119</v>
      </c>
      <c r="I198" s="46">
        <v>10518000</v>
      </c>
      <c r="J198" s="37" t="s">
        <v>34</v>
      </c>
      <c r="K198" s="33">
        <v>1121838080</v>
      </c>
      <c r="L198" s="47" t="s">
        <v>179</v>
      </c>
      <c r="M198" s="34" t="s">
        <v>180</v>
      </c>
      <c r="N198" s="35">
        <v>3152151158</v>
      </c>
      <c r="O198" s="77">
        <v>1010192372</v>
      </c>
      <c r="P198" s="43" t="s">
        <v>464</v>
      </c>
      <c r="Q198" s="37" t="s">
        <v>36</v>
      </c>
      <c r="R198" s="37" t="s">
        <v>37</v>
      </c>
      <c r="S198" s="37">
        <v>2</v>
      </c>
      <c r="T198" s="38">
        <v>44136</v>
      </c>
      <c r="U198" s="38">
        <v>44196</v>
      </c>
      <c r="V198" s="70">
        <v>2784</v>
      </c>
      <c r="W198" s="39">
        <f t="shared" si="12"/>
        <v>10518000</v>
      </c>
      <c r="X198" s="77" t="str">
        <f t="shared" si="13"/>
        <v>30/10/2020</v>
      </c>
      <c r="Y198" s="36"/>
      <c r="Z198" s="36"/>
      <c r="AA198" s="36"/>
      <c r="AB198" s="48"/>
      <c r="AC198" s="36"/>
      <c r="AD198" s="36"/>
      <c r="AE198" s="75">
        <f t="shared" si="14"/>
        <v>10518000</v>
      </c>
      <c r="AF198" s="49">
        <f t="shared" si="15"/>
        <v>44196</v>
      </c>
    </row>
    <row r="199" spans="1:32" x14ac:dyDescent="0.25">
      <c r="A199" s="42">
        <v>1084</v>
      </c>
      <c r="B199" s="67" t="s">
        <v>683</v>
      </c>
      <c r="C199" s="43" t="s">
        <v>33</v>
      </c>
      <c r="D199" s="43" t="s">
        <v>178</v>
      </c>
      <c r="E199" s="44">
        <v>10518000</v>
      </c>
      <c r="F199" s="72">
        <v>211020105</v>
      </c>
      <c r="G199" s="45" t="s">
        <v>718</v>
      </c>
      <c r="H199" s="71">
        <v>44119</v>
      </c>
      <c r="I199" s="46">
        <v>10518000</v>
      </c>
      <c r="J199" s="37" t="s">
        <v>34</v>
      </c>
      <c r="K199" s="50">
        <v>1140872677</v>
      </c>
      <c r="L199" s="47" t="s">
        <v>446</v>
      </c>
      <c r="M199" s="34" t="s">
        <v>447</v>
      </c>
      <c r="N199" s="35">
        <v>3104566707</v>
      </c>
      <c r="O199" s="77">
        <v>1010192372</v>
      </c>
      <c r="P199" s="43" t="s">
        <v>464</v>
      </c>
      <c r="Q199" s="37" t="s">
        <v>36</v>
      </c>
      <c r="R199" s="37" t="s">
        <v>37</v>
      </c>
      <c r="S199" s="37">
        <v>2</v>
      </c>
      <c r="T199" s="38">
        <v>44136</v>
      </c>
      <c r="U199" s="38">
        <v>44196</v>
      </c>
      <c r="V199" s="70">
        <v>2785</v>
      </c>
      <c r="W199" s="39">
        <f t="shared" si="12"/>
        <v>10518000</v>
      </c>
      <c r="X199" s="77" t="str">
        <f t="shared" si="13"/>
        <v>30/10/2020</v>
      </c>
      <c r="Y199" s="36"/>
      <c r="Z199" s="36"/>
      <c r="AA199" s="36"/>
      <c r="AB199" s="48"/>
      <c r="AC199" s="36"/>
      <c r="AD199" s="36"/>
      <c r="AE199" s="75">
        <f t="shared" si="14"/>
        <v>10518000</v>
      </c>
      <c r="AF199" s="49">
        <f t="shared" si="15"/>
        <v>44196</v>
      </c>
    </row>
    <row r="200" spans="1:32" x14ac:dyDescent="0.25">
      <c r="A200" s="42">
        <v>1085</v>
      </c>
      <c r="B200" s="67" t="s">
        <v>683</v>
      </c>
      <c r="C200" s="43" t="s">
        <v>33</v>
      </c>
      <c r="D200" s="43" t="s">
        <v>241</v>
      </c>
      <c r="E200" s="44">
        <v>2732000</v>
      </c>
      <c r="F200" s="72">
        <v>211020105</v>
      </c>
      <c r="G200" s="45" t="s">
        <v>719</v>
      </c>
      <c r="H200" s="71">
        <v>44119</v>
      </c>
      <c r="I200" s="46">
        <v>2732000</v>
      </c>
      <c r="J200" s="37" t="s">
        <v>34</v>
      </c>
      <c r="K200" s="33">
        <v>1120558519</v>
      </c>
      <c r="L200" s="47" t="s">
        <v>383</v>
      </c>
      <c r="M200" s="34" t="s">
        <v>384</v>
      </c>
      <c r="N200" s="35">
        <v>3223880853</v>
      </c>
      <c r="O200" s="36">
        <v>60317245</v>
      </c>
      <c r="P200" s="43" t="s">
        <v>400</v>
      </c>
      <c r="Q200" s="37" t="s">
        <v>36</v>
      </c>
      <c r="R200" s="37" t="s">
        <v>37</v>
      </c>
      <c r="S200" s="37">
        <v>2</v>
      </c>
      <c r="T200" s="38">
        <v>44136</v>
      </c>
      <c r="U200" s="38">
        <v>44196</v>
      </c>
      <c r="V200" s="70">
        <v>2786</v>
      </c>
      <c r="W200" s="39">
        <f t="shared" si="12"/>
        <v>2732000</v>
      </c>
      <c r="X200" s="77" t="str">
        <f t="shared" si="13"/>
        <v>30/10/2020</v>
      </c>
      <c r="Y200" s="36"/>
      <c r="Z200" s="36"/>
      <c r="AA200" s="36"/>
      <c r="AB200" s="48"/>
      <c r="AC200" s="36"/>
      <c r="AD200" s="36"/>
      <c r="AE200" s="75">
        <f t="shared" si="14"/>
        <v>2732000</v>
      </c>
      <c r="AF200" s="49">
        <f t="shared" si="15"/>
        <v>44196</v>
      </c>
    </row>
    <row r="201" spans="1:32" x14ac:dyDescent="0.25">
      <c r="A201" s="42">
        <v>1086</v>
      </c>
      <c r="B201" s="67" t="s">
        <v>683</v>
      </c>
      <c r="C201" s="43" t="s">
        <v>33</v>
      </c>
      <c r="D201" s="43" t="s">
        <v>241</v>
      </c>
      <c r="E201" s="44">
        <v>2732000</v>
      </c>
      <c r="F201" s="72">
        <v>211020105</v>
      </c>
      <c r="G201" s="45" t="s">
        <v>720</v>
      </c>
      <c r="H201" s="71">
        <v>44119</v>
      </c>
      <c r="I201" s="46">
        <v>2732000</v>
      </c>
      <c r="J201" s="37" t="s">
        <v>34</v>
      </c>
      <c r="K201" s="50">
        <v>1121837048</v>
      </c>
      <c r="L201" s="47" t="s">
        <v>403</v>
      </c>
      <c r="M201" s="34" t="s">
        <v>404</v>
      </c>
      <c r="N201" s="35">
        <v>3154002072</v>
      </c>
      <c r="O201" s="36">
        <v>60317245</v>
      </c>
      <c r="P201" s="43" t="s">
        <v>400</v>
      </c>
      <c r="Q201" s="37" t="s">
        <v>36</v>
      </c>
      <c r="R201" s="37" t="s">
        <v>37</v>
      </c>
      <c r="S201" s="37">
        <v>2</v>
      </c>
      <c r="T201" s="38">
        <v>44136</v>
      </c>
      <c r="U201" s="38">
        <v>44196</v>
      </c>
      <c r="V201" s="70">
        <v>2787</v>
      </c>
      <c r="W201" s="39">
        <f t="shared" si="12"/>
        <v>2732000</v>
      </c>
      <c r="X201" s="77" t="str">
        <f t="shared" si="13"/>
        <v>30/10/2020</v>
      </c>
      <c r="Y201" s="36"/>
      <c r="Z201" s="36"/>
      <c r="AA201" s="36"/>
      <c r="AB201" s="48"/>
      <c r="AC201" s="36"/>
      <c r="AD201" s="36"/>
      <c r="AE201" s="75">
        <f t="shared" si="14"/>
        <v>2732000</v>
      </c>
      <c r="AF201" s="49">
        <f t="shared" si="15"/>
        <v>44196</v>
      </c>
    </row>
    <row r="202" spans="1:32" x14ac:dyDescent="0.25">
      <c r="A202" s="42">
        <v>1087</v>
      </c>
      <c r="B202" s="67" t="s">
        <v>683</v>
      </c>
      <c r="C202" s="43" t="s">
        <v>33</v>
      </c>
      <c r="D202" s="43" t="s">
        <v>241</v>
      </c>
      <c r="E202" s="44">
        <v>2732000</v>
      </c>
      <c r="F202" s="72">
        <v>211020105</v>
      </c>
      <c r="G202" s="45" t="s">
        <v>721</v>
      </c>
      <c r="H202" s="71">
        <v>44119</v>
      </c>
      <c r="I202" s="46">
        <v>2732000</v>
      </c>
      <c r="J202" s="37" t="s">
        <v>34</v>
      </c>
      <c r="K202" s="50">
        <v>40362522</v>
      </c>
      <c r="L202" s="47" t="s">
        <v>436</v>
      </c>
      <c r="M202" s="34" t="s">
        <v>437</v>
      </c>
      <c r="N202" s="35">
        <v>3152362114</v>
      </c>
      <c r="O202" s="36">
        <v>60317245</v>
      </c>
      <c r="P202" s="43" t="s">
        <v>400</v>
      </c>
      <c r="Q202" s="37" t="s">
        <v>36</v>
      </c>
      <c r="R202" s="37" t="s">
        <v>37</v>
      </c>
      <c r="S202" s="37">
        <v>2</v>
      </c>
      <c r="T202" s="38">
        <v>44136</v>
      </c>
      <c r="U202" s="38">
        <v>44196</v>
      </c>
      <c r="V202" s="70">
        <v>2788</v>
      </c>
      <c r="W202" s="39">
        <f t="shared" si="12"/>
        <v>2732000</v>
      </c>
      <c r="X202" s="77" t="str">
        <f t="shared" si="13"/>
        <v>30/10/2020</v>
      </c>
      <c r="Y202" s="36"/>
      <c r="Z202" s="36"/>
      <c r="AA202" s="36"/>
      <c r="AB202" s="48"/>
      <c r="AC202" s="36"/>
      <c r="AD202" s="36"/>
      <c r="AE202" s="75">
        <f t="shared" si="14"/>
        <v>2732000</v>
      </c>
      <c r="AF202" s="49">
        <f t="shared" si="15"/>
        <v>44196</v>
      </c>
    </row>
    <row r="203" spans="1:32" x14ac:dyDescent="0.25">
      <c r="A203" s="42">
        <v>1088</v>
      </c>
      <c r="B203" s="67" t="s">
        <v>683</v>
      </c>
      <c r="C203" s="43" t="s">
        <v>33</v>
      </c>
      <c r="D203" s="43" t="s">
        <v>241</v>
      </c>
      <c r="E203" s="44">
        <v>2732000</v>
      </c>
      <c r="F203" s="72">
        <v>211020105</v>
      </c>
      <c r="G203" s="45" t="s">
        <v>722</v>
      </c>
      <c r="H203" s="71">
        <v>44119</v>
      </c>
      <c r="I203" s="46">
        <v>2732000</v>
      </c>
      <c r="J203" s="37" t="s">
        <v>34</v>
      </c>
      <c r="K203" s="50">
        <v>41212127</v>
      </c>
      <c r="L203" s="47" t="s">
        <v>401</v>
      </c>
      <c r="M203" s="34" t="s">
        <v>402</v>
      </c>
      <c r="N203" s="35">
        <v>3143034951</v>
      </c>
      <c r="O203" s="36">
        <v>60317245</v>
      </c>
      <c r="P203" s="43" t="s">
        <v>400</v>
      </c>
      <c r="Q203" s="37" t="s">
        <v>36</v>
      </c>
      <c r="R203" s="37" t="s">
        <v>37</v>
      </c>
      <c r="S203" s="37">
        <v>2</v>
      </c>
      <c r="T203" s="38">
        <v>44136</v>
      </c>
      <c r="U203" s="38">
        <v>44196</v>
      </c>
      <c r="V203" s="70">
        <v>2789</v>
      </c>
      <c r="W203" s="39">
        <f t="shared" si="12"/>
        <v>2732000</v>
      </c>
      <c r="X203" s="77" t="str">
        <f t="shared" si="13"/>
        <v>30/10/2020</v>
      </c>
      <c r="Y203" s="36"/>
      <c r="Z203" s="36"/>
      <c r="AA203" s="36"/>
      <c r="AB203" s="48"/>
      <c r="AC203" s="36"/>
      <c r="AD203" s="36"/>
      <c r="AE203" s="75">
        <f t="shared" si="14"/>
        <v>2732000</v>
      </c>
      <c r="AF203" s="49">
        <f t="shared" si="15"/>
        <v>44196</v>
      </c>
    </row>
    <row r="204" spans="1:32" x14ac:dyDescent="0.25">
      <c r="A204" s="42">
        <v>1089</v>
      </c>
      <c r="B204" s="67" t="s">
        <v>683</v>
      </c>
      <c r="C204" s="43" t="s">
        <v>33</v>
      </c>
      <c r="D204" s="43" t="s">
        <v>241</v>
      </c>
      <c r="E204" s="44">
        <v>2732000</v>
      </c>
      <c r="F204" s="72">
        <v>211020105</v>
      </c>
      <c r="G204" s="45" t="s">
        <v>723</v>
      </c>
      <c r="H204" s="71">
        <v>44119</v>
      </c>
      <c r="I204" s="46">
        <v>2732000</v>
      </c>
      <c r="J204" s="37" t="s">
        <v>34</v>
      </c>
      <c r="K204" s="50">
        <v>1120561492</v>
      </c>
      <c r="L204" s="47" t="s">
        <v>442</v>
      </c>
      <c r="M204" s="34" t="s">
        <v>443</v>
      </c>
      <c r="N204" s="35">
        <v>3222236459</v>
      </c>
      <c r="O204" s="36">
        <v>60317245</v>
      </c>
      <c r="P204" s="43" t="s">
        <v>400</v>
      </c>
      <c r="Q204" s="37" t="s">
        <v>36</v>
      </c>
      <c r="R204" s="37" t="s">
        <v>37</v>
      </c>
      <c r="S204" s="37">
        <v>2</v>
      </c>
      <c r="T204" s="38">
        <v>44136</v>
      </c>
      <c r="U204" s="38">
        <v>44196</v>
      </c>
      <c r="V204" s="70">
        <v>2790</v>
      </c>
      <c r="W204" s="39">
        <f t="shared" si="12"/>
        <v>2732000</v>
      </c>
      <c r="X204" s="77" t="str">
        <f t="shared" si="13"/>
        <v>30/10/2020</v>
      </c>
      <c r="Y204" s="36"/>
      <c r="Z204" s="36"/>
      <c r="AA204" s="36"/>
      <c r="AB204" s="48"/>
      <c r="AC204" s="36"/>
      <c r="AD204" s="36"/>
      <c r="AE204" s="75">
        <f t="shared" si="14"/>
        <v>2732000</v>
      </c>
      <c r="AF204" s="49">
        <f t="shared" si="15"/>
        <v>44196</v>
      </c>
    </row>
    <row r="205" spans="1:32" x14ac:dyDescent="0.25">
      <c r="A205" s="42">
        <v>1090</v>
      </c>
      <c r="B205" s="67" t="s">
        <v>683</v>
      </c>
      <c r="C205" s="43" t="s">
        <v>33</v>
      </c>
      <c r="D205" s="43" t="s">
        <v>724</v>
      </c>
      <c r="E205" s="44">
        <v>2732000</v>
      </c>
      <c r="F205" s="72">
        <v>211020105</v>
      </c>
      <c r="G205" s="45" t="s">
        <v>725</v>
      </c>
      <c r="H205" s="71">
        <v>44119</v>
      </c>
      <c r="I205" s="46">
        <v>2732000</v>
      </c>
      <c r="J205" s="37" t="s">
        <v>34</v>
      </c>
      <c r="K205" s="33">
        <v>41213415</v>
      </c>
      <c r="L205" s="62" t="s">
        <v>252</v>
      </c>
      <c r="M205" s="34" t="s">
        <v>253</v>
      </c>
      <c r="N205" s="63">
        <v>3138577443</v>
      </c>
      <c r="O205" s="36">
        <v>60317245</v>
      </c>
      <c r="P205" s="43" t="s">
        <v>400</v>
      </c>
      <c r="Q205" s="37" t="s">
        <v>36</v>
      </c>
      <c r="R205" s="37" t="s">
        <v>37</v>
      </c>
      <c r="S205" s="37">
        <v>2</v>
      </c>
      <c r="T205" s="38">
        <v>44136</v>
      </c>
      <c r="U205" s="38">
        <v>44196</v>
      </c>
      <c r="V205" s="70">
        <v>2791</v>
      </c>
      <c r="W205" s="39">
        <f t="shared" si="12"/>
        <v>2732000</v>
      </c>
      <c r="X205" s="77" t="str">
        <f t="shared" si="13"/>
        <v>30/10/2020</v>
      </c>
      <c r="Y205" s="36"/>
      <c r="Z205" s="36"/>
      <c r="AA205" s="36"/>
      <c r="AB205" s="48"/>
      <c r="AC205" s="36"/>
      <c r="AD205" s="36"/>
      <c r="AE205" s="75">
        <f t="shared" si="14"/>
        <v>2732000</v>
      </c>
      <c r="AF205" s="49">
        <f t="shared" si="15"/>
        <v>44196</v>
      </c>
    </row>
    <row r="206" spans="1:32" x14ac:dyDescent="0.25">
      <c r="A206" s="42">
        <v>1091</v>
      </c>
      <c r="B206" s="67" t="s">
        <v>683</v>
      </c>
      <c r="C206" s="43" t="s">
        <v>33</v>
      </c>
      <c r="D206" s="43" t="s">
        <v>241</v>
      </c>
      <c r="E206" s="44">
        <v>2732000</v>
      </c>
      <c r="F206" s="72">
        <v>211020105</v>
      </c>
      <c r="G206" s="45" t="s">
        <v>726</v>
      </c>
      <c r="H206" s="71">
        <v>44119</v>
      </c>
      <c r="I206" s="46">
        <v>2732000</v>
      </c>
      <c r="J206" s="37" t="s">
        <v>34</v>
      </c>
      <c r="K206" s="50">
        <v>1120583912</v>
      </c>
      <c r="L206" s="47" t="s">
        <v>242</v>
      </c>
      <c r="M206" s="34" t="s">
        <v>243</v>
      </c>
      <c r="N206" s="35">
        <v>3227134990</v>
      </c>
      <c r="O206" s="36">
        <v>60317245</v>
      </c>
      <c r="P206" s="43" t="s">
        <v>400</v>
      </c>
      <c r="Q206" s="37" t="s">
        <v>36</v>
      </c>
      <c r="R206" s="37" t="s">
        <v>37</v>
      </c>
      <c r="S206" s="37">
        <v>2</v>
      </c>
      <c r="T206" s="38">
        <v>44136</v>
      </c>
      <c r="U206" s="38">
        <v>44196</v>
      </c>
      <c r="V206" s="70">
        <v>2792</v>
      </c>
      <c r="W206" s="39">
        <f t="shared" si="12"/>
        <v>2732000</v>
      </c>
      <c r="X206" s="77" t="str">
        <f t="shared" si="13"/>
        <v>30/10/2020</v>
      </c>
      <c r="Y206" s="36"/>
      <c r="Z206" s="36"/>
      <c r="AA206" s="36"/>
      <c r="AB206" s="48"/>
      <c r="AC206" s="36"/>
      <c r="AD206" s="36"/>
      <c r="AE206" s="75">
        <f t="shared" si="14"/>
        <v>2732000</v>
      </c>
      <c r="AF206" s="49">
        <f t="shared" si="15"/>
        <v>44196</v>
      </c>
    </row>
    <row r="207" spans="1:32" x14ac:dyDescent="0.25">
      <c r="A207" s="42">
        <v>1092</v>
      </c>
      <c r="B207" s="67" t="s">
        <v>683</v>
      </c>
      <c r="C207" s="43" t="s">
        <v>33</v>
      </c>
      <c r="D207" s="43" t="s">
        <v>241</v>
      </c>
      <c r="E207" s="44">
        <v>2732000</v>
      </c>
      <c r="F207" s="72">
        <v>211020105</v>
      </c>
      <c r="G207" s="45" t="s">
        <v>727</v>
      </c>
      <c r="H207" s="71">
        <v>44119</v>
      </c>
      <c r="I207" s="46">
        <v>2732000</v>
      </c>
      <c r="J207" s="37" t="s">
        <v>34</v>
      </c>
      <c r="K207" s="33">
        <v>1120583571</v>
      </c>
      <c r="L207" s="47" t="s">
        <v>374</v>
      </c>
      <c r="M207" s="34" t="s">
        <v>375</v>
      </c>
      <c r="N207" s="35">
        <v>3176690787</v>
      </c>
      <c r="O207" s="36">
        <v>60317245</v>
      </c>
      <c r="P207" s="43" t="s">
        <v>400</v>
      </c>
      <c r="Q207" s="37" t="s">
        <v>36</v>
      </c>
      <c r="R207" s="37" t="s">
        <v>37</v>
      </c>
      <c r="S207" s="37">
        <v>2</v>
      </c>
      <c r="T207" s="38">
        <v>44136</v>
      </c>
      <c r="U207" s="38">
        <v>44196</v>
      </c>
      <c r="V207" s="70">
        <v>2793</v>
      </c>
      <c r="W207" s="39">
        <f t="shared" si="12"/>
        <v>2732000</v>
      </c>
      <c r="X207" s="77" t="str">
        <f t="shared" si="13"/>
        <v>30/10/2020</v>
      </c>
      <c r="Y207" s="36"/>
      <c r="Z207" s="36"/>
      <c r="AA207" s="36"/>
      <c r="AB207" s="48"/>
      <c r="AC207" s="36"/>
      <c r="AD207" s="36"/>
      <c r="AE207" s="75">
        <f t="shared" si="14"/>
        <v>2732000</v>
      </c>
      <c r="AF207" s="49">
        <f t="shared" si="15"/>
        <v>44196</v>
      </c>
    </row>
    <row r="208" spans="1:32" x14ac:dyDescent="0.25">
      <c r="A208" s="42">
        <v>1093</v>
      </c>
      <c r="B208" s="67" t="s">
        <v>683</v>
      </c>
      <c r="C208" s="43" t="s">
        <v>33</v>
      </c>
      <c r="D208" s="43" t="s">
        <v>241</v>
      </c>
      <c r="E208" s="44">
        <v>2732000</v>
      </c>
      <c r="F208" s="72">
        <v>211020105</v>
      </c>
      <c r="G208" s="45" t="s">
        <v>728</v>
      </c>
      <c r="H208" s="71">
        <v>44119</v>
      </c>
      <c r="I208" s="46">
        <v>2732000</v>
      </c>
      <c r="J208" s="37" t="s">
        <v>34</v>
      </c>
      <c r="K208" s="33">
        <v>24607060</v>
      </c>
      <c r="L208" s="47" t="s">
        <v>244</v>
      </c>
      <c r="M208" s="34" t="s">
        <v>245</v>
      </c>
      <c r="N208" s="35">
        <v>3177747698</v>
      </c>
      <c r="O208" s="36">
        <v>60317245</v>
      </c>
      <c r="P208" s="43" t="s">
        <v>400</v>
      </c>
      <c r="Q208" s="37" t="s">
        <v>36</v>
      </c>
      <c r="R208" s="37" t="s">
        <v>37</v>
      </c>
      <c r="S208" s="37">
        <v>2</v>
      </c>
      <c r="T208" s="38">
        <v>44136</v>
      </c>
      <c r="U208" s="38">
        <v>44196</v>
      </c>
      <c r="V208" s="70">
        <v>2794</v>
      </c>
      <c r="W208" s="39">
        <f t="shared" si="12"/>
        <v>2732000</v>
      </c>
      <c r="X208" s="77" t="str">
        <f t="shared" si="13"/>
        <v>30/10/2020</v>
      </c>
      <c r="Y208" s="36"/>
      <c r="Z208" s="36"/>
      <c r="AA208" s="36"/>
      <c r="AB208" s="48"/>
      <c r="AC208" s="36"/>
      <c r="AD208" s="36"/>
      <c r="AE208" s="75">
        <f t="shared" si="14"/>
        <v>2732000</v>
      </c>
      <c r="AF208" s="49">
        <f t="shared" si="15"/>
        <v>44196</v>
      </c>
    </row>
    <row r="209" spans="1:32" x14ac:dyDescent="0.25">
      <c r="A209" s="42">
        <v>1094</v>
      </c>
      <c r="B209" s="67" t="s">
        <v>683</v>
      </c>
      <c r="C209" s="43" t="s">
        <v>33</v>
      </c>
      <c r="D209" s="43" t="s">
        <v>241</v>
      </c>
      <c r="E209" s="44">
        <v>2732000</v>
      </c>
      <c r="F209" s="72">
        <v>211020105</v>
      </c>
      <c r="G209" s="45" t="s">
        <v>729</v>
      </c>
      <c r="H209" s="71">
        <v>44119</v>
      </c>
      <c r="I209" s="46">
        <v>2732000</v>
      </c>
      <c r="J209" s="37" t="s">
        <v>34</v>
      </c>
      <c r="K209" s="33">
        <v>1120357864</v>
      </c>
      <c r="L209" s="74" t="s">
        <v>405</v>
      </c>
      <c r="M209" s="34" t="s">
        <v>406</v>
      </c>
      <c r="N209" s="35">
        <v>3187062264</v>
      </c>
      <c r="O209" s="36">
        <v>60317245</v>
      </c>
      <c r="P209" s="43" t="s">
        <v>400</v>
      </c>
      <c r="Q209" s="37" t="s">
        <v>36</v>
      </c>
      <c r="R209" s="37" t="s">
        <v>37</v>
      </c>
      <c r="S209" s="37">
        <v>2</v>
      </c>
      <c r="T209" s="38">
        <v>44136</v>
      </c>
      <c r="U209" s="38">
        <v>44196</v>
      </c>
      <c r="V209" s="70">
        <v>2795</v>
      </c>
      <c r="W209" s="39">
        <f t="shared" si="12"/>
        <v>2732000</v>
      </c>
      <c r="X209" s="77" t="str">
        <f t="shared" si="13"/>
        <v>30/10/2020</v>
      </c>
      <c r="Y209" s="36"/>
      <c r="Z209" s="36"/>
      <c r="AA209" s="36"/>
      <c r="AB209" s="48"/>
      <c r="AC209" s="36"/>
      <c r="AD209" s="36"/>
      <c r="AE209" s="75">
        <f t="shared" si="14"/>
        <v>2732000</v>
      </c>
      <c r="AF209" s="49">
        <f t="shared" si="15"/>
        <v>44196</v>
      </c>
    </row>
    <row r="210" spans="1:32" x14ac:dyDescent="0.25">
      <c r="A210" s="42">
        <v>1095</v>
      </c>
      <c r="B210" s="67" t="s">
        <v>683</v>
      </c>
      <c r="C210" s="43" t="s">
        <v>33</v>
      </c>
      <c r="D210" s="43" t="s">
        <v>241</v>
      </c>
      <c r="E210" s="44">
        <v>2732000</v>
      </c>
      <c r="F210" s="72">
        <v>211020105</v>
      </c>
      <c r="G210" s="45" t="s">
        <v>730</v>
      </c>
      <c r="H210" s="71">
        <v>44119</v>
      </c>
      <c r="I210" s="46">
        <v>2732000</v>
      </c>
      <c r="J210" s="37" t="s">
        <v>34</v>
      </c>
      <c r="K210" s="50">
        <v>30080900</v>
      </c>
      <c r="L210" s="47" t="s">
        <v>473</v>
      </c>
      <c r="M210" s="79" t="s">
        <v>251</v>
      </c>
      <c r="N210" s="35">
        <v>3224337802</v>
      </c>
      <c r="O210" s="36">
        <v>60317245</v>
      </c>
      <c r="P210" s="43" t="s">
        <v>400</v>
      </c>
      <c r="Q210" s="37" t="s">
        <v>36</v>
      </c>
      <c r="R210" s="37" t="s">
        <v>37</v>
      </c>
      <c r="S210" s="37">
        <v>2</v>
      </c>
      <c r="T210" s="38">
        <v>44136</v>
      </c>
      <c r="U210" s="38">
        <v>44196</v>
      </c>
      <c r="V210" s="70">
        <v>2796</v>
      </c>
      <c r="W210" s="39">
        <f t="shared" si="12"/>
        <v>2732000</v>
      </c>
      <c r="X210" s="77" t="str">
        <f t="shared" si="13"/>
        <v>30/10/2020</v>
      </c>
      <c r="Y210" s="36"/>
      <c r="Z210" s="36"/>
      <c r="AA210" s="36"/>
      <c r="AB210" s="48"/>
      <c r="AC210" s="36"/>
      <c r="AD210" s="36"/>
      <c r="AE210" s="75">
        <f t="shared" si="14"/>
        <v>2732000</v>
      </c>
      <c r="AF210" s="49">
        <f t="shared" si="15"/>
        <v>44196</v>
      </c>
    </row>
    <row r="211" spans="1:32" x14ac:dyDescent="0.25">
      <c r="A211" s="42">
        <v>1096</v>
      </c>
      <c r="B211" s="67" t="s">
        <v>683</v>
      </c>
      <c r="C211" s="43" t="s">
        <v>33</v>
      </c>
      <c r="D211" s="43" t="s">
        <v>241</v>
      </c>
      <c r="E211" s="44">
        <v>2732000</v>
      </c>
      <c r="F211" s="72">
        <v>211020105</v>
      </c>
      <c r="G211" s="45" t="s">
        <v>731</v>
      </c>
      <c r="H211" s="71">
        <v>44119</v>
      </c>
      <c r="I211" s="46">
        <v>2732000</v>
      </c>
      <c r="J211" s="37" t="s">
        <v>34</v>
      </c>
      <c r="K211" s="33">
        <v>1022937945</v>
      </c>
      <c r="L211" s="47" t="s">
        <v>381</v>
      </c>
      <c r="M211" s="34" t="s">
        <v>382</v>
      </c>
      <c r="N211" s="35">
        <v>3166859293</v>
      </c>
      <c r="O211" s="36">
        <v>60317245</v>
      </c>
      <c r="P211" s="43" t="s">
        <v>400</v>
      </c>
      <c r="Q211" s="37" t="s">
        <v>36</v>
      </c>
      <c r="R211" s="37" t="s">
        <v>37</v>
      </c>
      <c r="S211" s="37">
        <v>2</v>
      </c>
      <c r="T211" s="38">
        <v>44136</v>
      </c>
      <c r="U211" s="38">
        <v>44196</v>
      </c>
      <c r="V211" s="70">
        <v>2797</v>
      </c>
      <c r="W211" s="39">
        <f t="shared" si="12"/>
        <v>2732000</v>
      </c>
      <c r="X211" s="77" t="str">
        <f t="shared" si="13"/>
        <v>30/10/2020</v>
      </c>
      <c r="Y211" s="36"/>
      <c r="Z211" s="36"/>
      <c r="AA211" s="36"/>
      <c r="AB211" s="48"/>
      <c r="AC211" s="36"/>
      <c r="AD211" s="36"/>
      <c r="AE211" s="75">
        <f t="shared" si="14"/>
        <v>2732000</v>
      </c>
      <c r="AF211" s="49">
        <f t="shared" si="15"/>
        <v>44196</v>
      </c>
    </row>
    <row r="212" spans="1:32" x14ac:dyDescent="0.25">
      <c r="A212" s="42">
        <v>1097</v>
      </c>
      <c r="B212" s="67" t="s">
        <v>683</v>
      </c>
      <c r="C212" s="43" t="s">
        <v>33</v>
      </c>
      <c r="D212" s="43" t="s">
        <v>241</v>
      </c>
      <c r="E212" s="44">
        <v>2732000</v>
      </c>
      <c r="F212" s="72">
        <v>211020105</v>
      </c>
      <c r="G212" s="45" t="s">
        <v>732</v>
      </c>
      <c r="H212" s="71">
        <v>44119</v>
      </c>
      <c r="I212" s="46">
        <v>2732000</v>
      </c>
      <c r="J212" s="37" t="s">
        <v>34</v>
      </c>
      <c r="K212" s="50">
        <v>1120572739</v>
      </c>
      <c r="L212" s="47" t="s">
        <v>448</v>
      </c>
      <c r="M212" s="34" t="s">
        <v>449</v>
      </c>
      <c r="N212" s="35">
        <v>3108239857</v>
      </c>
      <c r="O212" s="36">
        <v>60317245</v>
      </c>
      <c r="P212" s="43" t="s">
        <v>400</v>
      </c>
      <c r="Q212" s="37" t="s">
        <v>36</v>
      </c>
      <c r="R212" s="37" t="s">
        <v>37</v>
      </c>
      <c r="S212" s="37">
        <v>2</v>
      </c>
      <c r="T212" s="38">
        <v>44136</v>
      </c>
      <c r="U212" s="38">
        <v>44196</v>
      </c>
      <c r="V212" s="70">
        <v>2798</v>
      </c>
      <c r="W212" s="39">
        <f t="shared" si="12"/>
        <v>2732000</v>
      </c>
      <c r="X212" s="77" t="str">
        <f t="shared" si="13"/>
        <v>30/10/2020</v>
      </c>
      <c r="Y212" s="36"/>
      <c r="Z212" s="36"/>
      <c r="AA212" s="36"/>
      <c r="AB212" s="48"/>
      <c r="AC212" s="36"/>
      <c r="AD212" s="36"/>
      <c r="AE212" s="75">
        <f t="shared" si="14"/>
        <v>2732000</v>
      </c>
      <c r="AF212" s="49">
        <f t="shared" si="15"/>
        <v>44196</v>
      </c>
    </row>
    <row r="213" spans="1:32" x14ac:dyDescent="0.25">
      <c r="A213" s="42">
        <v>1098</v>
      </c>
      <c r="B213" s="67" t="s">
        <v>683</v>
      </c>
      <c r="C213" s="43" t="s">
        <v>33</v>
      </c>
      <c r="D213" s="43" t="s">
        <v>241</v>
      </c>
      <c r="E213" s="44">
        <v>2732000</v>
      </c>
      <c r="F213" s="72">
        <v>211020105</v>
      </c>
      <c r="G213" s="45" t="s">
        <v>733</v>
      </c>
      <c r="H213" s="71">
        <v>44119</v>
      </c>
      <c r="I213" s="46">
        <v>2732000</v>
      </c>
      <c r="J213" s="37" t="s">
        <v>34</v>
      </c>
      <c r="K213" s="50">
        <v>8718374</v>
      </c>
      <c r="L213" s="47" t="s">
        <v>465</v>
      </c>
      <c r="M213" s="79" t="s">
        <v>466</v>
      </c>
      <c r="N213" s="35">
        <v>3005079873</v>
      </c>
      <c r="O213" s="36">
        <v>60317245</v>
      </c>
      <c r="P213" s="43" t="s">
        <v>400</v>
      </c>
      <c r="Q213" s="37" t="s">
        <v>36</v>
      </c>
      <c r="R213" s="37" t="s">
        <v>37</v>
      </c>
      <c r="S213" s="37">
        <v>2</v>
      </c>
      <c r="T213" s="38">
        <v>44136</v>
      </c>
      <c r="U213" s="38">
        <v>44196</v>
      </c>
      <c r="V213" s="70">
        <v>2799</v>
      </c>
      <c r="W213" s="39">
        <f t="shared" si="12"/>
        <v>2732000</v>
      </c>
      <c r="X213" s="77" t="str">
        <f t="shared" si="13"/>
        <v>30/10/2020</v>
      </c>
      <c r="Y213" s="36"/>
      <c r="Z213" s="36"/>
      <c r="AA213" s="36"/>
      <c r="AB213" s="48"/>
      <c r="AC213" s="36"/>
      <c r="AD213" s="36"/>
      <c r="AE213" s="75">
        <f t="shared" si="14"/>
        <v>2732000</v>
      </c>
      <c r="AF213" s="49">
        <f t="shared" si="15"/>
        <v>44196</v>
      </c>
    </row>
    <row r="214" spans="1:32" x14ac:dyDescent="0.25">
      <c r="A214" s="42">
        <v>1099</v>
      </c>
      <c r="B214" s="67" t="s">
        <v>683</v>
      </c>
      <c r="C214" s="43" t="s">
        <v>33</v>
      </c>
      <c r="D214" s="43" t="s">
        <v>724</v>
      </c>
      <c r="E214" s="44">
        <v>2732000</v>
      </c>
      <c r="F214" s="72">
        <v>211020105</v>
      </c>
      <c r="G214" s="45" t="s">
        <v>734</v>
      </c>
      <c r="H214" s="71">
        <v>44119</v>
      </c>
      <c r="I214" s="46">
        <v>2732000</v>
      </c>
      <c r="J214" s="37" t="s">
        <v>34</v>
      </c>
      <c r="K214" s="33">
        <v>1120579837</v>
      </c>
      <c r="L214" s="47" t="s">
        <v>440</v>
      </c>
      <c r="M214" s="34" t="s">
        <v>441</v>
      </c>
      <c r="N214" s="35">
        <v>3168255655</v>
      </c>
      <c r="O214" s="36">
        <v>60317245</v>
      </c>
      <c r="P214" s="43" t="s">
        <v>400</v>
      </c>
      <c r="Q214" s="37" t="s">
        <v>36</v>
      </c>
      <c r="R214" s="37" t="s">
        <v>37</v>
      </c>
      <c r="S214" s="37">
        <v>2</v>
      </c>
      <c r="T214" s="38">
        <v>44136</v>
      </c>
      <c r="U214" s="38">
        <v>44196</v>
      </c>
      <c r="V214" s="70">
        <v>2800</v>
      </c>
      <c r="W214" s="39">
        <f t="shared" ref="W214:W220" si="16">E214</f>
        <v>2732000</v>
      </c>
      <c r="X214" s="77" t="str">
        <f t="shared" si="13"/>
        <v>30/10/2020</v>
      </c>
      <c r="Y214" s="36"/>
      <c r="Z214" s="36"/>
      <c r="AA214" s="36"/>
      <c r="AB214" s="48"/>
      <c r="AC214" s="36"/>
      <c r="AD214" s="36"/>
      <c r="AE214" s="75">
        <f t="shared" si="14"/>
        <v>2732000</v>
      </c>
      <c r="AF214" s="49">
        <f t="shared" si="15"/>
        <v>44196</v>
      </c>
    </row>
    <row r="215" spans="1:32" x14ac:dyDescent="0.25">
      <c r="A215" s="42">
        <v>1100</v>
      </c>
      <c r="B215" s="67" t="s">
        <v>683</v>
      </c>
      <c r="C215" s="43" t="s">
        <v>33</v>
      </c>
      <c r="D215" s="43" t="s">
        <v>407</v>
      </c>
      <c r="E215" s="44">
        <v>5600000</v>
      </c>
      <c r="F215" s="72">
        <v>211020105</v>
      </c>
      <c r="G215" s="45" t="s">
        <v>735</v>
      </c>
      <c r="H215" s="71">
        <v>44125</v>
      </c>
      <c r="I215" s="46">
        <v>5600000</v>
      </c>
      <c r="J215" s="37" t="s">
        <v>34</v>
      </c>
      <c r="K215" s="50">
        <v>1022390351</v>
      </c>
      <c r="L215" s="47" t="s">
        <v>332</v>
      </c>
      <c r="M215" s="34" t="s">
        <v>333</v>
      </c>
      <c r="N215" s="35">
        <v>3138321200</v>
      </c>
      <c r="O215" s="36">
        <v>60317245</v>
      </c>
      <c r="P215" s="43" t="s">
        <v>400</v>
      </c>
      <c r="Q215" s="37" t="s">
        <v>36</v>
      </c>
      <c r="R215" s="37" t="s">
        <v>37</v>
      </c>
      <c r="S215" s="37">
        <v>2</v>
      </c>
      <c r="T215" s="38">
        <v>44136</v>
      </c>
      <c r="U215" s="38">
        <v>44196</v>
      </c>
      <c r="V215" s="70">
        <v>2801</v>
      </c>
      <c r="W215" s="39">
        <f t="shared" si="16"/>
        <v>5600000</v>
      </c>
      <c r="X215" s="77" t="str">
        <f t="shared" si="13"/>
        <v>30/10/2020</v>
      </c>
      <c r="Y215" s="36"/>
      <c r="Z215" s="36"/>
      <c r="AA215" s="36"/>
      <c r="AB215" s="48"/>
      <c r="AC215" s="36"/>
      <c r="AD215" s="36"/>
      <c r="AE215" s="75">
        <f t="shared" si="14"/>
        <v>5600000</v>
      </c>
      <c r="AF215" s="49">
        <f t="shared" si="15"/>
        <v>44196</v>
      </c>
    </row>
    <row r="216" spans="1:32" x14ac:dyDescent="0.25">
      <c r="A216" s="42">
        <v>1101</v>
      </c>
      <c r="B216" s="67" t="s">
        <v>683</v>
      </c>
      <c r="C216" s="43" t="s">
        <v>33</v>
      </c>
      <c r="D216" s="43" t="s">
        <v>254</v>
      </c>
      <c r="E216" s="44">
        <v>2732000</v>
      </c>
      <c r="F216" s="72">
        <v>211020105</v>
      </c>
      <c r="G216" s="45" t="s">
        <v>736</v>
      </c>
      <c r="H216" s="71">
        <v>44120</v>
      </c>
      <c r="I216" s="46">
        <v>2732000</v>
      </c>
      <c r="J216" s="37" t="s">
        <v>34</v>
      </c>
      <c r="K216" s="50">
        <v>72166422</v>
      </c>
      <c r="L216" s="47" t="s">
        <v>255</v>
      </c>
      <c r="M216" s="34" t="s">
        <v>256</v>
      </c>
      <c r="N216" s="35">
        <v>3112663075</v>
      </c>
      <c r="O216" s="36">
        <v>60317245</v>
      </c>
      <c r="P216" s="43" t="s">
        <v>400</v>
      </c>
      <c r="Q216" s="37" t="s">
        <v>36</v>
      </c>
      <c r="R216" s="37" t="s">
        <v>37</v>
      </c>
      <c r="S216" s="37">
        <v>2</v>
      </c>
      <c r="T216" s="38">
        <v>44136</v>
      </c>
      <c r="U216" s="38">
        <v>44196</v>
      </c>
      <c r="V216" s="70">
        <v>2802</v>
      </c>
      <c r="W216" s="39">
        <f t="shared" si="16"/>
        <v>2732000</v>
      </c>
      <c r="X216" s="77" t="str">
        <f t="shared" si="13"/>
        <v>30/10/2020</v>
      </c>
      <c r="Y216" s="36"/>
      <c r="Z216" s="36"/>
      <c r="AA216" s="36"/>
      <c r="AB216" s="48"/>
      <c r="AC216" s="36"/>
      <c r="AD216" s="36"/>
      <c r="AE216" s="75">
        <f t="shared" si="14"/>
        <v>2732000</v>
      </c>
      <c r="AF216" s="49">
        <f t="shared" si="15"/>
        <v>44196</v>
      </c>
    </row>
    <row r="217" spans="1:32" x14ac:dyDescent="0.25">
      <c r="A217" s="42">
        <v>1102</v>
      </c>
      <c r="B217" s="67" t="s">
        <v>683</v>
      </c>
      <c r="C217" s="43" t="s">
        <v>33</v>
      </c>
      <c r="D217" s="43" t="s">
        <v>737</v>
      </c>
      <c r="E217" s="44">
        <v>7000000</v>
      </c>
      <c r="F217" s="72">
        <v>211020105</v>
      </c>
      <c r="G217" s="45" t="s">
        <v>738</v>
      </c>
      <c r="H217" s="71">
        <v>44119</v>
      </c>
      <c r="I217" s="46">
        <v>7000000</v>
      </c>
      <c r="J217" s="37" t="s">
        <v>34</v>
      </c>
      <c r="K217" s="33">
        <v>52834818</v>
      </c>
      <c r="L217" s="47" t="s">
        <v>334</v>
      </c>
      <c r="M217" s="34" t="s">
        <v>335</v>
      </c>
      <c r="N217" s="35">
        <v>3142056451</v>
      </c>
      <c r="O217" s="36">
        <v>21183201</v>
      </c>
      <c r="P217" s="30" t="s">
        <v>35</v>
      </c>
      <c r="Q217" s="37" t="s">
        <v>36</v>
      </c>
      <c r="R217" s="37" t="s">
        <v>37</v>
      </c>
      <c r="S217" s="37">
        <v>2</v>
      </c>
      <c r="T217" s="38">
        <v>44136</v>
      </c>
      <c r="U217" s="38">
        <v>44196</v>
      </c>
      <c r="V217" s="70">
        <v>2803</v>
      </c>
      <c r="W217" s="39">
        <f t="shared" si="16"/>
        <v>7000000</v>
      </c>
      <c r="X217" s="77" t="str">
        <f t="shared" si="13"/>
        <v>30/10/2020</v>
      </c>
      <c r="Y217" s="36"/>
      <c r="Z217" s="36"/>
      <c r="AA217" s="36"/>
      <c r="AB217" s="48"/>
      <c r="AC217" s="36"/>
      <c r="AD217" s="36"/>
      <c r="AE217" s="75">
        <f t="shared" si="14"/>
        <v>7000000</v>
      </c>
      <c r="AF217" s="49">
        <f t="shared" si="15"/>
        <v>44196</v>
      </c>
    </row>
    <row r="218" spans="1:32" x14ac:dyDescent="0.25">
      <c r="A218" s="42">
        <v>1103</v>
      </c>
      <c r="B218" s="67" t="s">
        <v>683</v>
      </c>
      <c r="C218" s="43" t="s">
        <v>33</v>
      </c>
      <c r="D218" s="43" t="s">
        <v>346</v>
      </c>
      <c r="E218" s="44">
        <v>2732000</v>
      </c>
      <c r="F218" s="72">
        <v>211020105</v>
      </c>
      <c r="G218" s="45" t="s">
        <v>739</v>
      </c>
      <c r="H218" s="71">
        <v>44119</v>
      </c>
      <c r="I218" s="46">
        <v>2732000</v>
      </c>
      <c r="J218" s="37" t="s">
        <v>34</v>
      </c>
      <c r="K218" s="33">
        <v>40386581</v>
      </c>
      <c r="L218" s="47" t="s">
        <v>246</v>
      </c>
      <c r="M218" s="34" t="s">
        <v>247</v>
      </c>
      <c r="N218" s="35">
        <v>3203420140</v>
      </c>
      <c r="O218" s="36">
        <v>31583548</v>
      </c>
      <c r="P218" s="43" t="s">
        <v>207</v>
      </c>
      <c r="Q218" s="37" t="s">
        <v>36</v>
      </c>
      <c r="R218" s="37" t="s">
        <v>37</v>
      </c>
      <c r="S218" s="37">
        <v>2</v>
      </c>
      <c r="T218" s="38">
        <v>44136</v>
      </c>
      <c r="U218" s="38">
        <v>44196</v>
      </c>
      <c r="V218" s="70">
        <v>2804</v>
      </c>
      <c r="W218" s="39">
        <f t="shared" si="16"/>
        <v>2732000</v>
      </c>
      <c r="X218" s="77" t="str">
        <f t="shared" si="13"/>
        <v>30/10/2020</v>
      </c>
      <c r="Y218" s="36"/>
      <c r="Z218" s="36"/>
      <c r="AA218" s="36"/>
      <c r="AB218" s="48"/>
      <c r="AC218" s="36"/>
      <c r="AD218" s="36"/>
      <c r="AE218" s="75">
        <f t="shared" si="14"/>
        <v>2732000</v>
      </c>
      <c r="AF218" s="49">
        <f t="shared" si="15"/>
        <v>44196</v>
      </c>
    </row>
    <row r="219" spans="1:32" x14ac:dyDescent="0.25">
      <c r="A219" s="42">
        <v>1104</v>
      </c>
      <c r="B219" s="67" t="s">
        <v>683</v>
      </c>
      <c r="C219" s="43" t="s">
        <v>33</v>
      </c>
      <c r="D219" s="43" t="s">
        <v>740</v>
      </c>
      <c r="E219" s="58">
        <v>3342000</v>
      </c>
      <c r="F219" s="31">
        <v>211020205</v>
      </c>
      <c r="G219" s="45" t="s">
        <v>741</v>
      </c>
      <c r="H219" s="32">
        <v>44113</v>
      </c>
      <c r="I219" s="59">
        <v>3342000</v>
      </c>
      <c r="J219" s="37" t="s">
        <v>34</v>
      </c>
      <c r="K219" s="33">
        <v>1045688292</v>
      </c>
      <c r="L219" s="47" t="s">
        <v>338</v>
      </c>
      <c r="M219" s="34" t="s">
        <v>339</v>
      </c>
      <c r="N219" s="35">
        <v>3232337268</v>
      </c>
      <c r="O219" s="36">
        <v>41214973</v>
      </c>
      <c r="P219" s="43" t="s">
        <v>347</v>
      </c>
      <c r="Q219" s="37" t="s">
        <v>36</v>
      </c>
      <c r="R219" s="37" t="s">
        <v>37</v>
      </c>
      <c r="S219" s="37">
        <v>2</v>
      </c>
      <c r="T219" s="38">
        <v>44136</v>
      </c>
      <c r="U219" s="38">
        <v>44196</v>
      </c>
      <c r="V219" s="70">
        <v>2805</v>
      </c>
      <c r="W219" s="39">
        <f t="shared" si="16"/>
        <v>3342000</v>
      </c>
      <c r="X219" s="77" t="str">
        <f t="shared" ref="X219:X220" si="17">B219</f>
        <v>30/10/2020</v>
      </c>
      <c r="Y219" s="36"/>
      <c r="Z219" s="36"/>
      <c r="AA219" s="36"/>
      <c r="AB219" s="48"/>
      <c r="AC219" s="36"/>
      <c r="AD219" s="36"/>
      <c r="AE219" s="75">
        <f t="shared" si="14"/>
        <v>3342000</v>
      </c>
      <c r="AF219" s="49">
        <f t="shared" si="15"/>
        <v>44196</v>
      </c>
    </row>
    <row r="220" spans="1:32" x14ac:dyDescent="0.25">
      <c r="A220" s="42">
        <v>1105</v>
      </c>
      <c r="B220" s="67" t="s">
        <v>683</v>
      </c>
      <c r="C220" s="43" t="s">
        <v>33</v>
      </c>
      <c r="D220" s="43" t="s">
        <v>232</v>
      </c>
      <c r="E220" s="44">
        <v>6000000</v>
      </c>
      <c r="F220" s="72">
        <v>211020105</v>
      </c>
      <c r="G220" s="45" t="s">
        <v>742</v>
      </c>
      <c r="H220" s="71">
        <v>44119</v>
      </c>
      <c r="I220" s="46">
        <v>6000000</v>
      </c>
      <c r="J220" s="37" t="s">
        <v>34</v>
      </c>
      <c r="K220" s="50">
        <v>1094275376</v>
      </c>
      <c r="L220" s="47" t="s">
        <v>233</v>
      </c>
      <c r="M220" s="34" t="s">
        <v>234</v>
      </c>
      <c r="N220" s="35">
        <v>3144410729</v>
      </c>
      <c r="O220" s="80">
        <v>1094244439</v>
      </c>
      <c r="P220" s="65" t="s">
        <v>237</v>
      </c>
      <c r="Q220" s="37" t="s">
        <v>36</v>
      </c>
      <c r="R220" s="37" t="s">
        <v>37</v>
      </c>
      <c r="S220" s="37">
        <v>2</v>
      </c>
      <c r="T220" s="38">
        <v>44136</v>
      </c>
      <c r="U220" s="38">
        <v>44196</v>
      </c>
      <c r="V220" s="70">
        <v>2806</v>
      </c>
      <c r="W220" s="39">
        <f t="shared" si="16"/>
        <v>6000000</v>
      </c>
      <c r="X220" s="77" t="str">
        <f t="shared" si="17"/>
        <v>30/10/2020</v>
      </c>
      <c r="Y220" s="36"/>
      <c r="Z220" s="36"/>
      <c r="AA220" s="36"/>
      <c r="AB220" s="48"/>
      <c r="AC220" s="36"/>
      <c r="AD220" s="36"/>
      <c r="AE220" s="75">
        <f t="shared" si="14"/>
        <v>6000000</v>
      </c>
      <c r="AF220" s="49">
        <f t="shared" si="15"/>
        <v>44196</v>
      </c>
    </row>
    <row r="263" spans="1:41" x14ac:dyDescent="0.25">
      <c r="A263" s="41"/>
      <c r="B263" s="55"/>
      <c r="C263" s="41"/>
      <c r="D263" s="41"/>
      <c r="F263" s="41"/>
      <c r="G263" s="86"/>
      <c r="H263" s="87"/>
      <c r="K263" s="40"/>
      <c r="L263" s="55"/>
      <c r="M263" s="41"/>
      <c r="N263" s="41"/>
      <c r="O263" s="41"/>
      <c r="P263" s="41"/>
      <c r="T263" s="55"/>
      <c r="U263" s="55"/>
      <c r="W263" s="55"/>
      <c r="X263" s="41"/>
      <c r="Y263" s="41"/>
      <c r="Z263" s="41"/>
      <c r="AA263" s="41"/>
      <c r="AC263" s="41"/>
      <c r="AD263" s="41"/>
      <c r="AE263" s="87"/>
      <c r="AF263" s="86"/>
      <c r="AN263" s="55"/>
      <c r="AO263" s="55"/>
    </row>
    <row r="735" spans="1:41" x14ac:dyDescent="0.25">
      <c r="A735" s="41"/>
      <c r="B735" s="55"/>
      <c r="C735" s="90">
        <v>0</v>
      </c>
      <c r="G735" s="86"/>
      <c r="O735" s="41"/>
      <c r="T735" s="55"/>
      <c r="U735" s="55"/>
      <c r="Z735" s="41"/>
      <c r="AA735" s="41"/>
      <c r="AC735" s="41"/>
      <c r="AD735" s="41"/>
      <c r="AE735" s="87"/>
      <c r="AF735" s="86"/>
      <c r="AN735" s="55"/>
      <c r="AO735" s="55"/>
    </row>
  </sheetData>
  <mergeCells count="28">
    <mergeCell ref="Y1:Y2"/>
    <mergeCell ref="Z1:AD1"/>
    <mergeCell ref="AE1:AE2"/>
    <mergeCell ref="AF1:AF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P1:P2"/>
    <mergeCell ref="Q1:Q2"/>
    <mergeCell ref="R1:R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hyperlinks>
    <hyperlink ref="M3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20" r:id="rId12"/>
    <hyperlink ref="M21" r:id="rId13"/>
    <hyperlink ref="M22" r:id="rId14"/>
    <hyperlink ref="M23" r:id="rId15"/>
    <hyperlink ref="M24" r:id="rId16"/>
    <hyperlink ref="M26" r:id="rId17"/>
    <hyperlink ref="M27" r:id="rId18"/>
    <hyperlink ref="M28" r:id="rId19"/>
    <hyperlink ref="M29" r:id="rId20"/>
    <hyperlink ref="M30" r:id="rId21"/>
    <hyperlink ref="M31" r:id="rId22"/>
    <hyperlink ref="M33" r:id="rId23"/>
    <hyperlink ref="M34" r:id="rId24"/>
    <hyperlink ref="M35" r:id="rId25"/>
    <hyperlink ref="M36" r:id="rId26"/>
    <hyperlink ref="M37" r:id="rId27"/>
    <hyperlink ref="M39" r:id="rId28"/>
    <hyperlink ref="M40" r:id="rId29"/>
    <hyperlink ref="M41" r:id="rId30"/>
    <hyperlink ref="M53" r:id="rId31"/>
    <hyperlink ref="M55" r:id="rId32"/>
    <hyperlink ref="M56" r:id="rId33"/>
    <hyperlink ref="M57" r:id="rId34"/>
    <hyperlink ref="M58" r:id="rId35"/>
    <hyperlink ref="M59" r:id="rId36"/>
    <hyperlink ref="M61" r:id="rId37"/>
    <hyperlink ref="M63" r:id="rId38"/>
    <hyperlink ref="M62" r:id="rId39"/>
    <hyperlink ref="M64" r:id="rId40"/>
    <hyperlink ref="M65" r:id="rId41"/>
    <hyperlink ref="M67" r:id="rId42"/>
    <hyperlink ref="M68" r:id="rId43"/>
    <hyperlink ref="M69" r:id="rId44"/>
    <hyperlink ref="M70" r:id="rId45"/>
    <hyperlink ref="M72" r:id="rId46"/>
    <hyperlink ref="M73" r:id="rId47"/>
    <hyperlink ref="M74" r:id="rId48"/>
    <hyperlink ref="M75" r:id="rId49"/>
    <hyperlink ref="M76" r:id="rId50"/>
    <hyperlink ref="M77" r:id="rId51"/>
    <hyperlink ref="M78" r:id="rId52"/>
    <hyperlink ref="M79" r:id="rId53"/>
    <hyperlink ref="M80" r:id="rId54"/>
    <hyperlink ref="M81" r:id="rId55"/>
    <hyperlink ref="M82" r:id="rId56"/>
    <hyperlink ref="M83" r:id="rId57"/>
    <hyperlink ref="M84" r:id="rId58"/>
    <hyperlink ref="M85" r:id="rId59"/>
    <hyperlink ref="M86" r:id="rId60"/>
    <hyperlink ref="M87" r:id="rId61"/>
    <hyperlink ref="M88" r:id="rId62"/>
    <hyperlink ref="M89" r:id="rId63"/>
    <hyperlink ref="M90" r:id="rId64"/>
    <hyperlink ref="M91" r:id="rId65"/>
    <hyperlink ref="M93" r:id="rId66"/>
    <hyperlink ref="M94" r:id="rId67"/>
    <hyperlink ref="M95" r:id="rId68"/>
    <hyperlink ref="M96" r:id="rId69"/>
    <hyperlink ref="M97" r:id="rId70"/>
    <hyperlink ref="M99" r:id="rId71"/>
    <hyperlink ref="M101" r:id="rId72"/>
    <hyperlink ref="M102" r:id="rId73"/>
    <hyperlink ref="M106" r:id="rId74"/>
    <hyperlink ref="M107" r:id="rId75"/>
    <hyperlink ref="M108" r:id="rId76"/>
    <hyperlink ref="M110" r:id="rId77"/>
    <hyperlink ref="M111" r:id="rId78"/>
    <hyperlink ref="M112" r:id="rId79"/>
    <hyperlink ref="M42" r:id="rId80"/>
    <hyperlink ref="M116" r:id="rId81"/>
    <hyperlink ref="M114" r:id="rId82"/>
    <hyperlink ref="M117" r:id="rId83"/>
    <hyperlink ref="M118" r:id="rId84"/>
    <hyperlink ref="M119" r:id="rId85"/>
    <hyperlink ref="M115" r:id="rId86"/>
    <hyperlink ref="M120" r:id="rId87"/>
    <hyperlink ref="M121" r:id="rId88"/>
    <hyperlink ref="M122" r:id="rId89"/>
    <hyperlink ref="M123" r:id="rId90"/>
    <hyperlink ref="M124" r:id="rId91"/>
    <hyperlink ref="M125" r:id="rId92"/>
    <hyperlink ref="M126" r:id="rId93"/>
    <hyperlink ref="M127" r:id="rId94"/>
    <hyperlink ref="M129" r:id="rId95"/>
    <hyperlink ref="M130" r:id="rId96"/>
    <hyperlink ref="M131" r:id="rId97"/>
    <hyperlink ref="M132" r:id="rId98"/>
    <hyperlink ref="M133" r:id="rId99"/>
    <hyperlink ref="M134" r:id="rId100"/>
    <hyperlink ref="M103" r:id="rId101"/>
    <hyperlink ref="M104" r:id="rId102"/>
    <hyperlink ref="M109" r:id="rId103"/>
    <hyperlink ref="M136" r:id="rId104"/>
    <hyperlink ref="M139" r:id="rId105"/>
    <hyperlink ref="M140" r:id="rId106"/>
    <hyperlink ref="M141" r:id="rId107"/>
    <hyperlink ref="M142" r:id="rId108"/>
    <hyperlink ref="M143" r:id="rId109"/>
    <hyperlink ref="M144" r:id="rId110"/>
    <hyperlink ref="M145" r:id="rId111"/>
    <hyperlink ref="M146" r:id="rId112"/>
    <hyperlink ref="M148" r:id="rId113"/>
    <hyperlink ref="M149" r:id="rId114"/>
    <hyperlink ref="M150" r:id="rId115"/>
    <hyperlink ref="M151" r:id="rId116"/>
    <hyperlink ref="M152" r:id="rId117"/>
    <hyperlink ref="M153" r:id="rId118"/>
    <hyperlink ref="M154" r:id="rId119"/>
    <hyperlink ref="M156" r:id="rId120"/>
    <hyperlink ref="M155" r:id="rId121"/>
    <hyperlink ref="M157" r:id="rId122"/>
    <hyperlink ref="M160" r:id="rId123"/>
    <hyperlink ref="M161" r:id="rId124"/>
    <hyperlink ref="M162" r:id="rId125"/>
    <hyperlink ref="M163" r:id="rId126"/>
    <hyperlink ref="M164" r:id="rId127"/>
    <hyperlink ref="M165" r:id="rId128"/>
    <hyperlink ref="M166" r:id="rId129"/>
    <hyperlink ref="M167" r:id="rId130"/>
    <hyperlink ref="M168" r:id="rId131"/>
    <hyperlink ref="M169" r:id="rId132"/>
    <hyperlink ref="M170" r:id="rId133"/>
    <hyperlink ref="M171" r:id="rId134"/>
    <hyperlink ref="M172" r:id="rId135"/>
    <hyperlink ref="M173" r:id="rId136"/>
    <hyperlink ref="M175" r:id="rId137"/>
    <hyperlink ref="M176" r:id="rId138"/>
    <hyperlink ref="M177" r:id="rId139"/>
    <hyperlink ref="M178" r:id="rId140"/>
    <hyperlink ref="M179" r:id="rId141"/>
    <hyperlink ref="M180" r:id="rId142"/>
    <hyperlink ref="M181" r:id="rId143"/>
    <hyperlink ref="M182" r:id="rId144"/>
    <hyperlink ref="M186" r:id="rId145"/>
    <hyperlink ref="M187" r:id="rId146"/>
    <hyperlink ref="M194" r:id="rId147"/>
    <hyperlink ref="M197" r:id="rId148"/>
    <hyperlink ref="M210" r:id="rId149"/>
    <hyperlink ref="M213" r:id="rId150"/>
    <hyperlink ref="M205" r:id="rId151"/>
    <hyperlink ref="M219" r:id="rId152"/>
    <hyperlink ref="M220" r:id="rId15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OCTUBRE20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</dc:creator>
  <cp:lastModifiedBy>TuSoft</cp:lastModifiedBy>
  <dcterms:created xsi:type="dcterms:W3CDTF">2020-11-18T17:54:46Z</dcterms:created>
  <dcterms:modified xsi:type="dcterms:W3CDTF">2020-11-18T17:57:00Z</dcterms:modified>
</cp:coreProperties>
</file>