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\Desktop\INFORMES LILIANA\CONTRATACION MENSUAL - GOBIERNO EN LINEA\VIGENCIA 2021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29" i="1" l="1"/>
  <c r="AA129" i="1"/>
  <c r="Z129" i="1"/>
  <c r="AH129" i="1" s="1"/>
  <c r="AI128" i="1"/>
  <c r="AA128" i="1"/>
  <c r="Z128" i="1"/>
  <c r="AH128" i="1" s="1"/>
  <c r="AI127" i="1"/>
  <c r="AA127" i="1"/>
  <c r="Z127" i="1"/>
  <c r="AH127" i="1" s="1"/>
  <c r="AI126" i="1"/>
  <c r="AA126" i="1"/>
  <c r="Z126" i="1"/>
  <c r="AH126" i="1" s="1"/>
  <c r="AI125" i="1"/>
  <c r="AA125" i="1"/>
  <c r="Z125" i="1"/>
  <c r="AH125" i="1" s="1"/>
  <c r="AI124" i="1"/>
  <c r="AA124" i="1"/>
  <c r="Z124" i="1"/>
  <c r="AH124" i="1" s="1"/>
  <c r="AI123" i="1"/>
  <c r="AA123" i="1"/>
  <c r="Z123" i="1"/>
  <c r="AH123" i="1" s="1"/>
  <c r="AI122" i="1"/>
  <c r="AA122" i="1"/>
  <c r="Z122" i="1"/>
  <c r="AH122" i="1" s="1"/>
  <c r="AI121" i="1"/>
  <c r="AA121" i="1"/>
  <c r="Z121" i="1"/>
  <c r="AH121" i="1" s="1"/>
  <c r="J121" i="1"/>
  <c r="AI120" i="1"/>
  <c r="AA120" i="1"/>
  <c r="Z120" i="1"/>
  <c r="AH120" i="1" s="1"/>
  <c r="AI119" i="1"/>
  <c r="AA119" i="1"/>
  <c r="Z119" i="1"/>
  <c r="AH119" i="1" s="1"/>
  <c r="AI118" i="1"/>
  <c r="AA118" i="1"/>
  <c r="Z118" i="1"/>
  <c r="AH118" i="1" s="1"/>
  <c r="AI117" i="1"/>
  <c r="AA117" i="1"/>
  <c r="Z117" i="1"/>
  <c r="AH117" i="1" s="1"/>
  <c r="AI116" i="1"/>
  <c r="AA116" i="1"/>
  <c r="Z116" i="1"/>
  <c r="AH116" i="1" s="1"/>
  <c r="AI115" i="1"/>
  <c r="AA115" i="1"/>
  <c r="Z115" i="1"/>
  <c r="AH115" i="1" s="1"/>
  <c r="AI114" i="1"/>
  <c r="AA114" i="1"/>
  <c r="Z114" i="1"/>
  <c r="AH114" i="1" s="1"/>
  <c r="AI113" i="1"/>
  <c r="AA113" i="1"/>
  <c r="Z113" i="1"/>
  <c r="AH113" i="1" s="1"/>
  <c r="AI112" i="1"/>
  <c r="AA112" i="1"/>
  <c r="Z112" i="1"/>
  <c r="AH112" i="1" s="1"/>
  <c r="AI111" i="1"/>
  <c r="AA111" i="1"/>
  <c r="Z111" i="1"/>
  <c r="AH111" i="1" s="1"/>
  <c r="AI110" i="1"/>
  <c r="AA110" i="1"/>
  <c r="Z110" i="1"/>
  <c r="AH110" i="1" s="1"/>
  <c r="AI109" i="1"/>
  <c r="AA109" i="1"/>
  <c r="Z109" i="1"/>
  <c r="AH109" i="1" s="1"/>
  <c r="AI108" i="1"/>
  <c r="AA108" i="1"/>
  <c r="Z108" i="1"/>
  <c r="AH108" i="1" s="1"/>
  <c r="AI107" i="1"/>
  <c r="AA107" i="1"/>
  <c r="Z107" i="1"/>
  <c r="AH107" i="1" s="1"/>
  <c r="AI106" i="1"/>
  <c r="AA106" i="1"/>
  <c r="Z106" i="1"/>
  <c r="AH106" i="1" s="1"/>
  <c r="J106" i="1"/>
  <c r="AI105" i="1"/>
  <c r="AA105" i="1"/>
  <c r="Z105" i="1"/>
  <c r="AH105" i="1" s="1"/>
  <c r="AI104" i="1"/>
  <c r="AA104" i="1"/>
  <c r="Z104" i="1"/>
  <c r="AH104" i="1" s="1"/>
  <c r="AI103" i="1"/>
  <c r="AA103" i="1"/>
  <c r="Z103" i="1"/>
  <c r="AH103" i="1" s="1"/>
  <c r="AI102" i="1"/>
  <c r="AA102" i="1"/>
  <c r="Z102" i="1"/>
  <c r="AH102" i="1" s="1"/>
  <c r="AI101" i="1"/>
  <c r="AA101" i="1"/>
  <c r="Z101" i="1"/>
  <c r="AH101" i="1" s="1"/>
  <c r="AI100" i="1"/>
  <c r="AA100" i="1"/>
  <c r="Z100" i="1"/>
  <c r="AH100" i="1" s="1"/>
  <c r="AI99" i="1"/>
  <c r="AA99" i="1"/>
  <c r="Z99" i="1"/>
  <c r="AH99" i="1" s="1"/>
  <c r="AI98" i="1"/>
  <c r="AA98" i="1"/>
  <c r="Z98" i="1"/>
  <c r="AH98" i="1" s="1"/>
  <c r="F98" i="1"/>
  <c r="AI97" i="1"/>
  <c r="AA97" i="1"/>
  <c r="Z97" i="1"/>
  <c r="AH97" i="1" s="1"/>
  <c r="F97" i="1"/>
  <c r="AI96" i="1"/>
  <c r="AA96" i="1"/>
  <c r="Z96" i="1"/>
  <c r="AH96" i="1" s="1"/>
  <c r="AI95" i="1"/>
  <c r="AA95" i="1"/>
  <c r="Z95" i="1"/>
  <c r="AH95" i="1" s="1"/>
  <c r="AI94" i="1"/>
  <c r="AA94" i="1"/>
  <c r="Z94" i="1"/>
  <c r="AH94" i="1" s="1"/>
  <c r="F94" i="1"/>
  <c r="AI93" i="1"/>
  <c r="AA93" i="1"/>
  <c r="Z93" i="1"/>
  <c r="AH93" i="1" s="1"/>
  <c r="F93" i="1"/>
  <c r="AI92" i="1"/>
  <c r="AA92" i="1"/>
  <c r="Z92" i="1"/>
  <c r="AH92" i="1" s="1"/>
  <c r="F92" i="1"/>
  <c r="AI91" i="1"/>
  <c r="AA91" i="1"/>
  <c r="Z91" i="1"/>
  <c r="AH91" i="1" s="1"/>
  <c r="J91" i="1"/>
  <c r="F91" i="1"/>
  <c r="AI90" i="1"/>
  <c r="AA90" i="1"/>
  <c r="Z90" i="1"/>
  <c r="AH90" i="1" s="1"/>
  <c r="J90" i="1"/>
  <c r="F90" i="1"/>
  <c r="AI89" i="1"/>
  <c r="AA89" i="1"/>
  <c r="Z89" i="1"/>
  <c r="AH89" i="1" s="1"/>
  <c r="AI88" i="1"/>
  <c r="AA88" i="1"/>
  <c r="Z88" i="1"/>
  <c r="AH88" i="1" s="1"/>
  <c r="AI87" i="1"/>
  <c r="AA87" i="1"/>
  <c r="Z87" i="1"/>
  <c r="AH87" i="1" s="1"/>
  <c r="J87" i="1"/>
  <c r="F87" i="1"/>
  <c r="AI86" i="1"/>
  <c r="AA86" i="1"/>
  <c r="Z86" i="1"/>
  <c r="AH86" i="1" s="1"/>
  <c r="J86" i="1"/>
  <c r="F86" i="1"/>
  <c r="AI85" i="1"/>
  <c r="AA85" i="1"/>
  <c r="Z85" i="1"/>
  <c r="AH85" i="1" s="1"/>
  <c r="J85" i="1"/>
  <c r="F85" i="1"/>
  <c r="AI84" i="1"/>
  <c r="AA84" i="1"/>
  <c r="Z84" i="1"/>
  <c r="AH84" i="1" s="1"/>
  <c r="J84" i="1"/>
  <c r="F84" i="1"/>
  <c r="AI83" i="1"/>
  <c r="AH83" i="1"/>
  <c r="AA83" i="1"/>
  <c r="Z83" i="1"/>
  <c r="J83" i="1"/>
  <c r="F83" i="1"/>
  <c r="AI82" i="1"/>
  <c r="AA82" i="1"/>
  <c r="Z82" i="1"/>
  <c r="AH82" i="1" s="1"/>
  <c r="J82" i="1"/>
  <c r="F82" i="1"/>
  <c r="AI81" i="1"/>
  <c r="AA81" i="1"/>
  <c r="Z81" i="1"/>
  <c r="AH81" i="1" s="1"/>
  <c r="J81" i="1"/>
  <c r="F81" i="1"/>
  <c r="AI80" i="1"/>
  <c r="AA80" i="1"/>
  <c r="Z80" i="1"/>
  <c r="AH80" i="1" s="1"/>
  <c r="J80" i="1"/>
  <c r="F80" i="1"/>
  <c r="AI79" i="1"/>
  <c r="AA79" i="1"/>
  <c r="Z79" i="1"/>
  <c r="AH79" i="1" s="1"/>
  <c r="F79" i="1"/>
  <c r="AI78" i="1"/>
  <c r="AA78" i="1"/>
  <c r="Z78" i="1"/>
  <c r="AH78" i="1" s="1"/>
  <c r="AI77" i="1"/>
  <c r="AA77" i="1"/>
  <c r="Z77" i="1"/>
  <c r="AH77" i="1" s="1"/>
  <c r="AI76" i="1"/>
  <c r="AA76" i="1"/>
  <c r="Z76" i="1"/>
  <c r="AH76" i="1" s="1"/>
  <c r="AI75" i="1"/>
  <c r="AA75" i="1"/>
  <c r="Z75" i="1"/>
  <c r="AH75" i="1" s="1"/>
  <c r="AI74" i="1"/>
  <c r="AA74" i="1"/>
  <c r="Z74" i="1"/>
  <c r="AH74" i="1" s="1"/>
  <c r="AI73" i="1"/>
  <c r="AA73" i="1"/>
  <c r="Z73" i="1"/>
  <c r="AH73" i="1" s="1"/>
  <c r="AI72" i="1"/>
  <c r="AA72" i="1"/>
  <c r="Z72" i="1"/>
  <c r="AH72" i="1" s="1"/>
  <c r="AI71" i="1"/>
  <c r="AA71" i="1"/>
  <c r="Z71" i="1"/>
  <c r="AH71" i="1" s="1"/>
  <c r="AI70" i="1"/>
  <c r="AA70" i="1"/>
  <c r="Z70" i="1"/>
  <c r="AH70" i="1" s="1"/>
  <c r="AI69" i="1"/>
  <c r="AA69" i="1"/>
  <c r="Z69" i="1"/>
  <c r="AH69" i="1" s="1"/>
  <c r="AI68" i="1"/>
  <c r="AA68" i="1"/>
  <c r="Z68" i="1"/>
  <c r="AH68" i="1" s="1"/>
  <c r="AI67" i="1"/>
  <c r="AA67" i="1"/>
  <c r="Z67" i="1"/>
  <c r="AH67" i="1" s="1"/>
  <c r="AI66" i="1"/>
  <c r="AA66" i="1"/>
  <c r="Z66" i="1"/>
  <c r="AH66" i="1" s="1"/>
  <c r="AI65" i="1"/>
  <c r="AA65" i="1"/>
  <c r="Z65" i="1"/>
  <c r="AH65" i="1" s="1"/>
  <c r="AI64" i="1"/>
  <c r="AA64" i="1"/>
  <c r="Z64" i="1"/>
  <c r="AH64" i="1" s="1"/>
  <c r="AI63" i="1"/>
  <c r="AA63" i="1"/>
  <c r="Z63" i="1"/>
  <c r="AH63" i="1" s="1"/>
  <c r="AI62" i="1"/>
  <c r="AA62" i="1"/>
  <c r="Z62" i="1"/>
  <c r="AH62" i="1" s="1"/>
  <c r="AI61" i="1"/>
  <c r="AA61" i="1"/>
  <c r="Z61" i="1"/>
  <c r="AH61" i="1" s="1"/>
  <c r="AI60" i="1"/>
  <c r="AA60" i="1"/>
  <c r="Z60" i="1"/>
  <c r="AH60" i="1" s="1"/>
  <c r="AI59" i="1"/>
  <c r="AA59" i="1"/>
  <c r="Z59" i="1"/>
  <c r="AH59" i="1" s="1"/>
  <c r="AI58" i="1"/>
  <c r="AA58" i="1"/>
  <c r="Z58" i="1"/>
  <c r="AH58" i="1" s="1"/>
  <c r="AI57" i="1"/>
  <c r="AA57" i="1"/>
  <c r="Z57" i="1"/>
  <c r="AH57" i="1" s="1"/>
  <c r="AI56" i="1"/>
  <c r="AA56" i="1"/>
  <c r="Z56" i="1"/>
  <c r="AH56" i="1" s="1"/>
  <c r="AI55" i="1"/>
  <c r="AA55" i="1"/>
  <c r="Z55" i="1"/>
  <c r="AH55" i="1" s="1"/>
  <c r="AI54" i="1"/>
  <c r="AA54" i="1"/>
  <c r="Z54" i="1"/>
  <c r="AH54" i="1" s="1"/>
  <c r="AI53" i="1"/>
  <c r="AA53" i="1"/>
  <c r="Z53" i="1"/>
  <c r="AH53" i="1" s="1"/>
  <c r="AI52" i="1"/>
  <c r="AA52" i="1"/>
  <c r="Z52" i="1"/>
  <c r="AH52" i="1" s="1"/>
  <c r="AI51" i="1"/>
  <c r="AA51" i="1"/>
  <c r="Z51" i="1"/>
  <c r="AH51" i="1" s="1"/>
  <c r="F51" i="1"/>
  <c r="AI50" i="1"/>
  <c r="AA50" i="1"/>
  <c r="Z50" i="1"/>
  <c r="AH50" i="1" s="1"/>
  <c r="F50" i="1"/>
  <c r="AI49" i="1"/>
  <c r="AA49" i="1"/>
  <c r="Z49" i="1"/>
  <c r="AH49" i="1" s="1"/>
  <c r="F49" i="1"/>
  <c r="AI48" i="1"/>
  <c r="AA48" i="1"/>
  <c r="Z48" i="1"/>
  <c r="AH48" i="1" s="1"/>
  <c r="F48" i="1"/>
  <c r="AI47" i="1"/>
  <c r="AA47" i="1"/>
  <c r="Z47" i="1"/>
  <c r="AH47" i="1" s="1"/>
  <c r="F47" i="1"/>
  <c r="AI46" i="1"/>
  <c r="AA46" i="1"/>
  <c r="Z46" i="1"/>
  <c r="AH46" i="1" s="1"/>
  <c r="F46" i="1"/>
  <c r="AI45" i="1"/>
  <c r="AA45" i="1"/>
  <c r="Z45" i="1"/>
  <c r="AH45" i="1" s="1"/>
  <c r="F45" i="1"/>
  <c r="AI44" i="1"/>
  <c r="AA44" i="1"/>
  <c r="Z44" i="1"/>
  <c r="AH44" i="1" s="1"/>
  <c r="F44" i="1"/>
  <c r="AI43" i="1"/>
  <c r="AH43" i="1"/>
  <c r="AA43" i="1"/>
  <c r="Z43" i="1"/>
  <c r="F43" i="1"/>
  <c r="AI42" i="1"/>
  <c r="AA42" i="1"/>
  <c r="Z42" i="1"/>
  <c r="AH42" i="1" s="1"/>
  <c r="F42" i="1"/>
  <c r="AI41" i="1"/>
  <c r="AA41" i="1"/>
  <c r="Z41" i="1"/>
  <c r="AH41" i="1" s="1"/>
  <c r="F41" i="1"/>
  <c r="AI40" i="1"/>
  <c r="AH40" i="1"/>
  <c r="AA40" i="1"/>
  <c r="Z40" i="1"/>
  <c r="F40" i="1"/>
  <c r="AI39" i="1"/>
  <c r="AA39" i="1"/>
  <c r="Z39" i="1"/>
  <c r="AH39" i="1" s="1"/>
  <c r="F39" i="1"/>
  <c r="AI38" i="1"/>
  <c r="AA38" i="1"/>
  <c r="Z38" i="1"/>
  <c r="AH38" i="1" s="1"/>
  <c r="F38" i="1"/>
  <c r="AI37" i="1"/>
  <c r="AA37" i="1"/>
  <c r="Z37" i="1"/>
  <c r="AH37" i="1" s="1"/>
  <c r="F37" i="1"/>
  <c r="AI36" i="1"/>
  <c r="AA36" i="1"/>
  <c r="Z36" i="1"/>
  <c r="AH36" i="1" s="1"/>
  <c r="F36" i="1"/>
  <c r="AI35" i="1"/>
  <c r="AA35" i="1"/>
  <c r="Z35" i="1"/>
  <c r="AH35" i="1" s="1"/>
  <c r="F35" i="1"/>
  <c r="AI34" i="1"/>
  <c r="AA34" i="1"/>
  <c r="Z34" i="1"/>
  <c r="AH34" i="1" s="1"/>
  <c r="F34" i="1"/>
  <c r="AI33" i="1"/>
  <c r="AA33" i="1"/>
  <c r="Z33" i="1"/>
  <c r="AH33" i="1" s="1"/>
  <c r="F33" i="1"/>
  <c r="AI32" i="1"/>
  <c r="AA32" i="1"/>
  <c r="Z32" i="1"/>
  <c r="AH32" i="1" s="1"/>
  <c r="F32" i="1"/>
  <c r="AI31" i="1"/>
  <c r="AA31" i="1"/>
  <c r="Z31" i="1"/>
  <c r="AH31" i="1" s="1"/>
  <c r="F31" i="1"/>
  <c r="AI30" i="1"/>
  <c r="AA30" i="1"/>
  <c r="Z30" i="1"/>
  <c r="AH30" i="1" s="1"/>
  <c r="F30" i="1"/>
  <c r="AI29" i="1"/>
  <c r="AA29" i="1"/>
  <c r="Z29" i="1"/>
  <c r="AH29" i="1" s="1"/>
  <c r="F29" i="1"/>
  <c r="AI28" i="1"/>
  <c r="AA28" i="1"/>
  <c r="Z28" i="1"/>
  <c r="AH28" i="1" s="1"/>
  <c r="F28" i="1"/>
  <c r="AI27" i="1"/>
  <c r="AH27" i="1"/>
  <c r="AA27" i="1"/>
  <c r="Z27" i="1"/>
  <c r="F27" i="1"/>
  <c r="AI26" i="1"/>
  <c r="AA26" i="1"/>
  <c r="Z26" i="1"/>
  <c r="AH26" i="1" s="1"/>
  <c r="F26" i="1"/>
  <c r="AI25" i="1"/>
  <c r="AA25" i="1"/>
  <c r="Z25" i="1"/>
  <c r="AH25" i="1" s="1"/>
  <c r="F25" i="1"/>
  <c r="AI24" i="1"/>
  <c r="AH24" i="1"/>
  <c r="AA24" i="1"/>
  <c r="Z24" i="1"/>
  <c r="F24" i="1"/>
  <c r="AI23" i="1"/>
  <c r="AA23" i="1"/>
  <c r="Z23" i="1"/>
  <c r="AH23" i="1" s="1"/>
  <c r="F23" i="1"/>
  <c r="AI22" i="1"/>
  <c r="AA22" i="1"/>
  <c r="Z22" i="1"/>
  <c r="AH22" i="1" s="1"/>
  <c r="F22" i="1"/>
  <c r="AI21" i="1"/>
  <c r="AA21" i="1"/>
  <c r="Z21" i="1"/>
  <c r="AH21" i="1" s="1"/>
  <c r="F21" i="1"/>
  <c r="AI20" i="1"/>
  <c r="AA20" i="1"/>
  <c r="Z20" i="1"/>
  <c r="AH20" i="1" s="1"/>
  <c r="F20" i="1"/>
  <c r="AI19" i="1"/>
  <c r="AA19" i="1"/>
  <c r="Z19" i="1"/>
  <c r="AH19" i="1" s="1"/>
  <c r="F19" i="1"/>
  <c r="AI18" i="1"/>
  <c r="AA18" i="1"/>
  <c r="Z18" i="1"/>
  <c r="AH18" i="1" s="1"/>
  <c r="F18" i="1"/>
  <c r="AI17" i="1"/>
  <c r="AA17" i="1"/>
  <c r="Z17" i="1"/>
  <c r="AH17" i="1" s="1"/>
  <c r="F17" i="1"/>
  <c r="AI16" i="1"/>
  <c r="AA16" i="1"/>
  <c r="Z16" i="1"/>
  <c r="AH16" i="1" s="1"/>
  <c r="F16" i="1"/>
  <c r="AI15" i="1"/>
  <c r="AA15" i="1"/>
  <c r="Z15" i="1"/>
  <c r="AH15" i="1" s="1"/>
  <c r="F15" i="1"/>
  <c r="AI14" i="1"/>
  <c r="AA14" i="1"/>
  <c r="Z14" i="1"/>
  <c r="AH14" i="1" s="1"/>
  <c r="F14" i="1"/>
  <c r="AI13" i="1"/>
  <c r="AA13" i="1"/>
  <c r="Z13" i="1"/>
  <c r="AH13" i="1" s="1"/>
  <c r="F13" i="1"/>
  <c r="AI12" i="1"/>
  <c r="AA12" i="1"/>
  <c r="Z12" i="1"/>
  <c r="AH12" i="1" s="1"/>
  <c r="F12" i="1"/>
  <c r="AI11" i="1"/>
  <c r="AH11" i="1"/>
  <c r="AA11" i="1"/>
  <c r="Z11" i="1"/>
  <c r="F11" i="1"/>
  <c r="AI10" i="1"/>
  <c r="AA10" i="1"/>
  <c r="Z10" i="1"/>
  <c r="AH10" i="1" s="1"/>
  <c r="F10" i="1"/>
  <c r="AI9" i="1"/>
  <c r="AA9" i="1"/>
  <c r="Z9" i="1"/>
  <c r="AH9" i="1" s="1"/>
  <c r="F9" i="1"/>
  <c r="AI8" i="1"/>
  <c r="AH8" i="1"/>
  <c r="AA8" i="1"/>
  <c r="Z8" i="1"/>
  <c r="AI7" i="1"/>
  <c r="AH7" i="1"/>
  <c r="AA7" i="1"/>
  <c r="Z7" i="1"/>
  <c r="AI6" i="1"/>
  <c r="AH6" i="1"/>
  <c r="AA6" i="1"/>
  <c r="Z6" i="1"/>
  <c r="AI5" i="1"/>
  <c r="AH5" i="1"/>
  <c r="AA5" i="1"/>
  <c r="Z5" i="1"/>
  <c r="AI4" i="1"/>
  <c r="AH4" i="1"/>
  <c r="AA4" i="1"/>
  <c r="Z4" i="1"/>
  <c r="AI3" i="1"/>
  <c r="AH3" i="1"/>
  <c r="AA3" i="1"/>
  <c r="Z3" i="1"/>
</calcChain>
</file>

<file path=xl/sharedStrings.xml><?xml version="1.0" encoding="utf-8"?>
<sst xmlns="http://schemas.openxmlformats.org/spreadsheetml/2006/main" count="1310" uniqueCount="421">
  <si>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</si>
  <si>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</si>
  <si>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</si>
  <si>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</si>
  <si>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</si>
  <si>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</si>
  <si>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</si>
  <si>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No 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</si>
  <si>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</si>
  <si>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</si>
  <si>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</si>
  <si>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</si>
  <si>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</si>
  <si>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</si>
  <si>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</si>
  <si>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</si>
  <si>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</si>
  <si>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</si>
  <si>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</si>
  <si>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</si>
  <si>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</si>
  <si>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</si>
  <si>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</si>
  <si>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</si>
  <si>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Registro</t>
  </si>
  <si>
    <t>VALOR DEL COMPROMISO</t>
  </si>
  <si>
    <t>FECHA DE EXPEDICION DEL  COMPROMISO</t>
  </si>
  <si>
    <t>FECHA DE ADICION, PRORROGA O MODIFICACION</t>
  </si>
  <si>
    <t>NUMERO CDP ADICION</t>
  </si>
  <si>
    <t>NUMERO DE RP ADICION</t>
  </si>
  <si>
    <t>VALOR ADICIONADO</t>
  </si>
  <si>
    <t>PLAZO ADICIONADO</t>
  </si>
  <si>
    <t>NUMERO PLAZO DE EJECUCION</t>
  </si>
  <si>
    <t>VALOR FINAL DEL CONTRATO</t>
  </si>
  <si>
    <t>Fecha Terminación FINAL del Contrato</t>
  </si>
  <si>
    <t>TIPO DE MODIFICACION Y/O OBSERVACION</t>
  </si>
  <si>
    <t>PRESTACION DE SERVICIOS</t>
  </si>
  <si>
    <t>PRESTACION DE SERVICIOS COMO ASESORA JURIDICA EXTERNA</t>
  </si>
  <si>
    <t>BOGOTA D.C</t>
  </si>
  <si>
    <t>NATURAL</t>
  </si>
  <si>
    <t>OVEIDA PARRA NOVOA</t>
  </si>
  <si>
    <t>GERENCIA</t>
  </si>
  <si>
    <t>INTERNO</t>
  </si>
  <si>
    <t>MES</t>
  </si>
  <si>
    <t>JURIDICA</t>
  </si>
  <si>
    <t>SUBGERENCIA DE GESTION DE SERVICIOS DE SALUD</t>
  </si>
  <si>
    <t xml:space="preserve">PRESTACION DE SERVICIOS ESPECIALIZADOS EN PEDIATRIA </t>
  </si>
  <si>
    <t>BARRANQUILLA</t>
  </si>
  <si>
    <t>VILLAVICENCIO</t>
  </si>
  <si>
    <t>SAN JOSE DEL GUAVIARE</t>
  </si>
  <si>
    <t>ARMENIA</t>
  </si>
  <si>
    <t>CALAMAR</t>
  </si>
  <si>
    <t>EL RETORNO</t>
  </si>
  <si>
    <t>lindacc100@hotmail.com</t>
  </si>
  <si>
    <t>GRANADA</t>
  </si>
  <si>
    <t>flami27@hotmail.com</t>
  </si>
  <si>
    <t>PRESTACION DE SERVICIOS PARA REALIZAR ACTIVIDADES DE ASEO Y DESINFECCION EN LAS AREAS ASISTENCIALES Y ADMINISTRATIVAS</t>
  </si>
  <si>
    <t>CARMENZA PASTORA CRESPO CABRERA</t>
  </si>
  <si>
    <t>andrewfch@gmail.com</t>
  </si>
  <si>
    <t>ROSA EMILIANA MELO LOAIZA</t>
  </si>
  <si>
    <t>ASEO Y DESINFECCION</t>
  </si>
  <si>
    <t>SANDRA PATRICIA CAMPERO RODRIGUEZ</t>
  </si>
  <si>
    <t>CALI</t>
  </si>
  <si>
    <t>csanchez52@estudiantes.areandina.edu.co</t>
  </si>
  <si>
    <t>ANGIE YULIETH ESPINOSA MUÑOZ</t>
  </si>
  <si>
    <t>angieyiliespinosa@gmail.com</t>
  </si>
  <si>
    <t>LUZ NELLY AGUIRRE MARIN</t>
  </si>
  <si>
    <t>GRANADDA</t>
  </si>
  <si>
    <t>luznellyaguirre69@gmail.com</t>
  </si>
  <si>
    <t>INGRITH GIOVANNA QUIMBAYO FUENTES</t>
  </si>
  <si>
    <t>ingrithquimbayo19@gmail.com</t>
  </si>
  <si>
    <t>ADRIANA XIMENA MUÑOZ VARGAS</t>
  </si>
  <si>
    <t>I-amonica-24@hotmail.com</t>
  </si>
  <si>
    <t>INGRID PAOLA HERRERA ROJAS</t>
  </si>
  <si>
    <t>ARAUCA</t>
  </si>
  <si>
    <t>ingridhr,2017@gmail.com</t>
  </si>
  <si>
    <t>ARGENIS PINTO ROMERO</t>
  </si>
  <si>
    <t>argenis1970@hotmail.com</t>
  </si>
  <si>
    <t>ALEIDA CHAVES ESPINOSA</t>
  </si>
  <si>
    <t>piolin202@yahoo.com</t>
  </si>
  <si>
    <t>MARIA CONCEPCION CRESPO WASTER</t>
  </si>
  <si>
    <t>mariacres73@gmail.com</t>
  </si>
  <si>
    <t>RAMONA YANEZ ORTEGA</t>
  </si>
  <si>
    <t>PUERTO SANTANDER</t>
  </si>
  <si>
    <t xml:space="preserve">ramonayanezortga@gmail.com </t>
  </si>
  <si>
    <t>YEIMI MILENA CASTRO VEGA</t>
  </si>
  <si>
    <t>ROSA GARCIA PEREZ</t>
  </si>
  <si>
    <t>BARRANCOMINAS</t>
  </si>
  <si>
    <t>rositagarciaperez4250@gmail.com</t>
  </si>
  <si>
    <t>MARIA OFELIA COLORADO IBARRA</t>
  </si>
  <si>
    <t>marofilia57@gmail.com</t>
  </si>
  <si>
    <t>YANET VELASQUEZ LOZANO</t>
  </si>
  <si>
    <t>SAN JUAN DE ARAMA</t>
  </si>
  <si>
    <t>yentquez.128@gmail.com</t>
  </si>
  <si>
    <t>CARMEN JULIA ESPINOSA AREIZA</t>
  </si>
  <si>
    <t>BELLO</t>
  </si>
  <si>
    <t>carmenjuespinosa@gmail.com</t>
  </si>
  <si>
    <t>LUZ MARINA VELEZ GOMEZ</t>
  </si>
  <si>
    <t>MITU</t>
  </si>
  <si>
    <t>maryluzcuervo@hotmail.com</t>
  </si>
  <si>
    <t>LUZ ANDREA MONTENEGRO MUÑOZ</t>
  </si>
  <si>
    <t>luzandream386@gmail.com</t>
  </si>
  <si>
    <t>MARIA OFELIA CARDONA HENAO</t>
  </si>
  <si>
    <t>PUERTO BOYACA</t>
  </si>
  <si>
    <t>MARIA MELBA LEAÑO LEON</t>
  </si>
  <si>
    <t>marybella1960@hotmail.com</t>
  </si>
  <si>
    <t>ALBA GERTRUDIS PERDOMO BARRAGAN</t>
  </si>
  <si>
    <t>ESPINAL</t>
  </si>
  <si>
    <t>albagerpedomo@gmail.com</t>
  </si>
  <si>
    <t>NORALBA PARRA MAHECHA</t>
  </si>
  <si>
    <t>noralbaparramahecha@hotmail.com</t>
  </si>
  <si>
    <t>ALBA NELLY GARCIA JIMENEZ</t>
  </si>
  <si>
    <t>PUERTO BERRIO</t>
  </si>
  <si>
    <t>albanellyg382@gmail.com</t>
  </si>
  <si>
    <t>DANIELA FERNANDA NORATO HINCAPIE</t>
  </si>
  <si>
    <t>danifer_noratico@hotmail.com</t>
  </si>
  <si>
    <t>BLANCA NANCY HURTADO RUDAS</t>
  </si>
  <si>
    <t>nancyhuru29@gmail.com</t>
  </si>
  <si>
    <t xml:space="preserve">PRESTACION DE SERVICIOS PARA REALIZAR ACTIVIDADES DE LAVADO Y DESINFECCION DE ROPA HOSPITALARIA UTILIZADA EN LOS DIFERENTES SERVICIOS </t>
  </si>
  <si>
    <t>AMINTA OLAYA DE RUBIO</t>
  </si>
  <si>
    <t>olayamita41@gmail.com</t>
  </si>
  <si>
    <t>MYRIAM CAICEDO MOYANO</t>
  </si>
  <si>
    <t>ISTMINA</t>
  </si>
  <si>
    <t>miryamcaicedo86@gmail.com</t>
  </si>
  <si>
    <t>ARIELA MARIN</t>
  </si>
  <si>
    <t>CAICEDONIA</t>
  </si>
  <si>
    <t>adielamarin2015@gmail.com</t>
  </si>
  <si>
    <t>CLARA INES PLAZAS DE RODRIGUEZ</t>
  </si>
  <si>
    <t>clara612017@gmail.com</t>
  </si>
  <si>
    <t>MARIA IDALI MORENO BELTRAN</t>
  </si>
  <si>
    <t>SAN  JOSE DEL GUAVIARE</t>
  </si>
  <si>
    <t>maidali1964@gmail.com</t>
  </si>
  <si>
    <t>MELIDA SUAREZ DE CUERVO</t>
  </si>
  <si>
    <t xml:space="preserve">melidasaurez1956@gmail.com </t>
  </si>
  <si>
    <t>PRESTACION DE SERVICIOS COMO AUXILIAR ADMINISTRATIVO</t>
  </si>
  <si>
    <t>LABORATORIO CLINICO</t>
  </si>
  <si>
    <t>DIAS</t>
  </si>
  <si>
    <t>PRESTACION DE SERVICIOS COMO CONDUCTOR DE AMBULANCIA BASICA Y MEDICALIZADA</t>
  </si>
  <si>
    <t>FABIAN ENRIQUE CADENA RODRIGUEZ</t>
  </si>
  <si>
    <t>cadenafabian26@gmail.com</t>
  </si>
  <si>
    <t>SUBGERENCIA DE GESTION ADMINISTRATIVA Y FINANCIERA</t>
  </si>
  <si>
    <t>WILLIAN ALEXANDER CARDENAS DIAZ</t>
  </si>
  <si>
    <t>williamcardenasdiaz@hotmail.com</t>
  </si>
  <si>
    <t>WILFREDO BOHORQUEZ PEDROZA</t>
  </si>
  <si>
    <t>PRESTACIÓN DE SERVICIOS PARA REALIZAR ACTIVIDADES DE RECOLECCION DE RESIDUOS SOLIDOS HOSPITALARIOS GENERADOS EN LA E.S.E. HOSPITAL SAN JOSE DEL GUAVIARE Y APOYO EN EL TRASLADO A LA MORGUE DE CADAVERES SOSPECHOSOS Y POSITIVOS DE COVID-19</t>
  </si>
  <si>
    <t>ANTONY FAURICIO GOENAGA QUIMBAYO</t>
  </si>
  <si>
    <t>antony291990@hotmail.com</t>
  </si>
  <si>
    <t>RESIDUOS SOLIDOS HOSPITALARIOS</t>
  </si>
  <si>
    <t>SISTEMAS</t>
  </si>
  <si>
    <t>DORA JUDITH CUADRADO ORJUELA</t>
  </si>
  <si>
    <t>GESTION DEL TALENTO HUMANO</t>
  </si>
  <si>
    <t>PRESTACION DE SERVICIOS COMO AUXILIAR DE COCINA</t>
  </si>
  <si>
    <t>EDWAR FERMIN SANCHEZ MORALES</t>
  </si>
  <si>
    <t>edward,1221@hotmail.com</t>
  </si>
  <si>
    <t>LUZ MIRIAN MENESES ARIAS</t>
  </si>
  <si>
    <t>SERVICIO DE ECONOMATO</t>
  </si>
  <si>
    <t>JOHN SNEIDER BUITRAGO GALINDO</t>
  </si>
  <si>
    <t>johnbuitrago18@gmail.com</t>
  </si>
  <si>
    <t>KAREN BRIYID MACETO CASTRO</t>
  </si>
  <si>
    <t>yeisonelicaceres@gmail.com</t>
  </si>
  <si>
    <t>ANA ROSA PEREZ MOSQUERA</t>
  </si>
  <si>
    <t>PUERTO SALGAR</t>
  </si>
  <si>
    <t>cris_921112@hotmail.com</t>
  </si>
  <si>
    <t>ANDRES GERARDO AMEZQUITA CARMONA</t>
  </si>
  <si>
    <t>agacar1995@gmail.com</t>
  </si>
  <si>
    <t>YENNY MARCELA AYALA HERNANDEZ</t>
  </si>
  <si>
    <t>ayalahernandezmarcela9@gmail.com</t>
  </si>
  <si>
    <t>PAMPLONA</t>
  </si>
  <si>
    <t>PRESTACION DE SERVICIOS PROFESIONALES DE APOYO AL AREA DE GESTION DEL TALENTO HUMANO</t>
  </si>
  <si>
    <t>MARLY CAROLINA CRUZ MORENO</t>
  </si>
  <si>
    <t>karolsof_972@hotmail.com</t>
  </si>
  <si>
    <t>PRESTACION DE SERVICIOS COMO TECNICO ADMINISTRATIVO</t>
  </si>
  <si>
    <t>ACACIAS</t>
  </si>
  <si>
    <t>FACTURACION</t>
  </si>
  <si>
    <t>ANGELA JOHANA SANCHEZ MONROY</t>
  </si>
  <si>
    <t>anyelasanmon1989@yahoo.com</t>
  </si>
  <si>
    <t>SARINA BERMUDEZ VARELA</t>
  </si>
  <si>
    <t>sarina.bermudezvarela@gmail.com</t>
  </si>
  <si>
    <t>YISEL FERNANDA CRUZ NEIRA</t>
  </si>
  <si>
    <t>CUBARRAL</t>
  </si>
  <si>
    <t>yisel.fer@gmail.com</t>
  </si>
  <si>
    <t>CINDY MARCELA TABORDA VEGA</t>
  </si>
  <si>
    <t>allanacrystel@gmail.com</t>
  </si>
  <si>
    <t>ANGEL JASMANY PINEDA LEGUIZAMON</t>
  </si>
  <si>
    <t>MIRAFLORES</t>
  </si>
  <si>
    <t>jasmany_1989@hotmail.com</t>
  </si>
  <si>
    <t>VIVIANA LINARES ARIZA</t>
  </si>
  <si>
    <t>FUSAGASUGA</t>
  </si>
  <si>
    <t>vivianalinaresariza@hotmail.com</t>
  </si>
  <si>
    <t>EDILIA VERGARA GARAVITO</t>
  </si>
  <si>
    <t>ediliavg22@gmail.com</t>
  </si>
  <si>
    <t>MAIRA YORLETH HECHEVERRY MONROY</t>
  </si>
  <si>
    <t>mairaecheverry07@gmail.com</t>
  </si>
  <si>
    <t>DIANA ASUSENA SANTOS RAMIREZ</t>
  </si>
  <si>
    <t>dianasan2212@hotmail.com</t>
  </si>
  <si>
    <t>HEIDY MARITZA GARCIA DAZA</t>
  </si>
  <si>
    <t>heidym.garcia@gmail.com</t>
  </si>
  <si>
    <t>ERIKA YULIETH CHAVARRO MUÑOZ</t>
  </si>
  <si>
    <t>yuliethakterine@gmail.com</t>
  </si>
  <si>
    <t>WVEIMAR DARIO RESTREPO GOMEZ</t>
  </si>
  <si>
    <t>wveimar29@gmail.com</t>
  </si>
  <si>
    <t>YESSICA PAOLA SALDAÑA SAENZ</t>
  </si>
  <si>
    <t>ye-kita2009@hotmail.com</t>
  </si>
  <si>
    <t>HERMELINDA CONEJO CUAN</t>
  </si>
  <si>
    <t>JULIETH CATERINE ROJAS ALFONSO</t>
  </si>
  <si>
    <t>juliethcaterine@hotmail.com</t>
  </si>
  <si>
    <t>ERIKA YOBANA MONTOYA ZANABRIA</t>
  </si>
  <si>
    <t>erikamontoya265@gmail.com</t>
  </si>
  <si>
    <t>RUT</t>
  </si>
  <si>
    <t xml:space="preserve">PRESTACION DE SERVICIOS COMO TECNICO ADMINISTRATIVO </t>
  </si>
  <si>
    <t>JEFFERON JOEL TOVAR ALGARRA</t>
  </si>
  <si>
    <t>joel.tovar08@gmail.com</t>
  </si>
  <si>
    <t>PRESTACION DE SERVICIOS PROFESIONALES COMO ECONOMISTA</t>
  </si>
  <si>
    <t>JAIRO HUMBERTO TORRES JIMENEZ</t>
  </si>
  <si>
    <t>jtorres2008@gmail.com</t>
  </si>
  <si>
    <t>VIVIANA ANDREA  MEJIA PEREZ</t>
  </si>
  <si>
    <t>PLANEACION, MERCADEO Y SISTEMAS DE INFORMACION</t>
  </si>
  <si>
    <t>DAYRA DANIELA ESCOBAR ROJAS</t>
  </si>
  <si>
    <t>mamarom02@gmail.com</t>
  </si>
  <si>
    <t>CARTERA</t>
  </si>
  <si>
    <t>PRESTACION DE SERVICIOS COMO INGENIERO BIOMEDICO</t>
  </si>
  <si>
    <t>CESAR AUGUSTO PALACIOS GUTIERREZ</t>
  </si>
  <si>
    <t>pagut2@gmail.com</t>
  </si>
  <si>
    <t>PRESTACION DE SERVICIOS COMO TECNICO EN MANTENIMIENTO HOSPITALARIO</t>
  </si>
  <si>
    <t>JOHAN ANDERSSON BOHADA BELTRAN</t>
  </si>
  <si>
    <t>jabohadabeltran@gmail.com</t>
  </si>
  <si>
    <t>LUISA FERNANDA ROMERO POSADA</t>
  </si>
  <si>
    <t>fernandaromero23@gmail.com</t>
  </si>
  <si>
    <t>DEICY JANETH MANOSALVA RODRIGUEZ</t>
  </si>
  <si>
    <t>TESORERIA</t>
  </si>
  <si>
    <t xml:space="preserve">ERIKA JOHANA LOPEZ RENTERIA </t>
  </si>
  <si>
    <t>ericayantonella@hotmaill</t>
  </si>
  <si>
    <t>DIANA MARIA MELO MELO</t>
  </si>
  <si>
    <t>dianamariamelo2017@gmail.com</t>
  </si>
  <si>
    <t xml:space="preserve">PRESTACION DE SERVICIOS COMO AUXILIAR ADMINISTRATIVO PARA REALIZAR ACTIVIDADES DE MENSAJERIA INTERNA Y EXTERNA   </t>
  </si>
  <si>
    <t>QUIBDO</t>
  </si>
  <si>
    <t>YENNY ALEJANDRA GODOY AGUDELO</t>
  </si>
  <si>
    <t>VILLETA</t>
  </si>
  <si>
    <t>guygodoy0626@hotmail.com</t>
  </si>
  <si>
    <t>YUDISLADY VELASQUEZ VALENCIA</t>
  </si>
  <si>
    <t>yudiunipamplona@hotmail.com</t>
  </si>
  <si>
    <t>ALMACEN Y SUMINISTROS</t>
  </si>
  <si>
    <t>DEISSON GABRIEL DIAZ</t>
  </si>
  <si>
    <t>gabodiaz64@gmail.com</t>
  </si>
  <si>
    <t>SUMINISTRO</t>
  </si>
  <si>
    <t>SUMINISTRO DE MEDICAMENTOS, DISPOSITIVOS MEDICOS; Y ADMINISTRACION BAJO LA MODALIDAD DE INSOURCING DEL SERVICIO FARMACEUTICO DE LA ESE HOSPITAL SAN JOSE DEL GUAVIARE</t>
  </si>
  <si>
    <t>221010101/221010701</t>
  </si>
  <si>
    <t xml:space="preserve">DISTRIBUIDORA COLOMBIANA DE MEDICAMENTOS SAS </t>
  </si>
  <si>
    <t>828002423-5</t>
  </si>
  <si>
    <t>gerencia@discolmedica.com.co</t>
  </si>
  <si>
    <t>31583548/41214973</t>
  </si>
  <si>
    <t>LUCEDY TRUJILLO LAZO</t>
  </si>
  <si>
    <t>CONTROL INTERNO DE GESTION</t>
  </si>
  <si>
    <t>PRESTACION DE SERVICIOS COMO INGENIERA AMBIENTAL</t>
  </si>
  <si>
    <t>DIANA MARCELA SAENZ CASTILLO</t>
  </si>
  <si>
    <t>CASTILLA LA NUEVA</t>
  </si>
  <si>
    <t>saenzdiana09912@gmail.com</t>
  </si>
  <si>
    <t>CLAUDIA YINET VANEGAS FIGUEROA</t>
  </si>
  <si>
    <t>CALIDAD</t>
  </si>
  <si>
    <t xml:space="preserve">PRESTACION DE SERVICIOS PROFESIONALES DE APOYO AL AREA DE SISTEMA DE GESTION DE SEGURIDAD Y SALUD EN EL TRABAJO (SG-SST) </t>
  </si>
  <si>
    <t>MARISELA ESCOBAR ROJAS</t>
  </si>
  <si>
    <t>dasangaes@gmail.com</t>
  </si>
  <si>
    <t>BRISA MARINA DIAZ MELO</t>
  </si>
  <si>
    <t>SEGURIDAD DEL PACIENTE</t>
  </si>
  <si>
    <t>LINA BELLANID DAZA FUQUENE</t>
  </si>
  <si>
    <t>linadaza95@gmail.com</t>
  </si>
  <si>
    <t>RODRIGO MIRANDA MONROY</t>
  </si>
  <si>
    <t>romimo1026@gmail.com</t>
  </si>
  <si>
    <t>ISARUTH VILLA CABIELES</t>
  </si>
  <si>
    <t>isa.flower@hotmail.com</t>
  </si>
  <si>
    <t>MIGUEL ANGEL CERON MOLINA</t>
  </si>
  <si>
    <t>AUDITORIA DE CUENTAS MEDICAS</t>
  </si>
  <si>
    <t>ANGIE LORENA CABRA MORENO</t>
  </si>
  <si>
    <t>lorenitac912@gmail.com</t>
  </si>
  <si>
    <t>ADRIANA MARCELA MONTAÑEZ ALGECIRA</t>
  </si>
  <si>
    <t>MONTERREY</t>
  </si>
  <si>
    <t>adrianamarcelamontañez@gmail.com</t>
  </si>
  <si>
    <t>ARCHIVO</t>
  </si>
  <si>
    <t>ZULLY CRYSTIN DUQUE CASTRO</t>
  </si>
  <si>
    <t>LA CALERA</t>
  </si>
  <si>
    <t>zullydc1523jg@gmail.com</t>
  </si>
  <si>
    <t>FRANCY LILIANA GAITAN SIERRA</t>
  </si>
  <si>
    <t>CUCUTA</t>
  </si>
  <si>
    <t>fgaitansierraK@hotmail.com</t>
  </si>
  <si>
    <t>VENTANILLA UNICA</t>
  </si>
  <si>
    <t>PRESTACION DE SERVICIOS PROFESIONALES COMO CONTADORA PARA EL AREA DE COSTOS</t>
  </si>
  <si>
    <t>YENNY ALEXANDRA MURCIA ESTRADA</t>
  </si>
  <si>
    <t>jennymurciae@yaoo.es</t>
  </si>
  <si>
    <t>COSTOS</t>
  </si>
  <si>
    <t>PRESTACION DE SERVICIOS COMO AUXILIAR PARA REALIZAR ACTIVIDADES DE MANTENIMIENTO PREVENTIVO Y CORRECTIVO  A EQUIPOS DE ACONDICIONAMIENTO DE AIRE Y EQUIPOS DE REFRIGERACION DE LA RED DE FRIO</t>
  </si>
  <si>
    <t xml:space="preserve">PRESTACION DE SERVICIOS PROFESIONALES COMO INGENIERA INDUSTRIAL </t>
  </si>
  <si>
    <t>TANNIA LORENA MANTANEZ SOLANO</t>
  </si>
  <si>
    <t>tanni_115@hotmail.com</t>
  </si>
  <si>
    <t>PRESTACION DE SERVICIOS PROFESIONALES COMO ADMINISTRADORA DE EMPRESAS DE APOYO AL AREA DE CONTROL INTERNO DE GESTION</t>
  </si>
  <si>
    <t>LUZ ANGELA PARRADO VALDEZ</t>
  </si>
  <si>
    <t>longie202@hotmail.com</t>
  </si>
  <si>
    <t>YEFERSON ROPERO CANO</t>
  </si>
  <si>
    <t>jeferrc@gmail.com</t>
  </si>
  <si>
    <t>YENCY AURORA RICO</t>
  </si>
  <si>
    <t>CONTABILIDAD</t>
  </si>
  <si>
    <t>bretonlab@outlook.com</t>
  </si>
  <si>
    <t>ALEXANDRA BONILLA PEREZ</t>
  </si>
  <si>
    <t>YENITH PAOLA CAICEDO PEDRAZA</t>
  </si>
  <si>
    <t>paolacaicedopedrozagmail.com</t>
  </si>
  <si>
    <t>sergy25a@yahoo.com</t>
  </si>
  <si>
    <t>ROCIO DEL CARMEN MOSQUERA AGUALIMPIA</t>
  </si>
  <si>
    <t>TADO</t>
  </si>
  <si>
    <t>PRESTACION DE SERVICIOS PARA REALIZAR ACTIVIDADES DE MANTENIMIENTO HOSPITALARIO</t>
  </si>
  <si>
    <t>PRESTACION DE SERVICIOS PARA REALIZAR ACTIVIDADES DE JARDINERIA</t>
  </si>
  <si>
    <t>EUDALDO MENDEZ PULIDIO</t>
  </si>
  <si>
    <t>agomy.03@hotmail.com</t>
  </si>
  <si>
    <t>UBARLEY RODRIGUEZ GIRALDO</t>
  </si>
  <si>
    <t>isabeltalero4@gmail.com</t>
  </si>
  <si>
    <t>CARLOS JULIO CASTAÑEDA DIAZ</t>
  </si>
  <si>
    <t>carlosjulio050877@gmail.com</t>
  </si>
  <si>
    <t xml:space="preserve">PRESTACION DE SERVICIOS COMO TECNICO DE MANTENIMIENTO PARA REALIZAR ACTIVIDADES DE MANTENIMIENTO PREVENTIVO Y CORRECTIVO A EQUIPOS DE COMPUTO, IMPRESORAS, SERVIDORES, NASS Y SWITHC </t>
  </si>
  <si>
    <t>DIVER FLAMINIO RENTERIA MOSQUERA</t>
  </si>
  <si>
    <t>GABY MAURICIO CAICEDO QUINTERO</t>
  </si>
  <si>
    <t>theescorpion30@hotmail.com</t>
  </si>
  <si>
    <t>DUBERNEY ROMERO TONUSCO</t>
  </si>
  <si>
    <t>duberneya78@gmail.com</t>
  </si>
  <si>
    <t>ACTIVOS FIJOS</t>
  </si>
  <si>
    <t>GIOVANY ANDRES DIAZ LOPEZ</t>
  </si>
  <si>
    <t>gio_m6@hotmail.com</t>
  </si>
  <si>
    <t>LEYDI GIOVANA RODRIGUEZ ESQUIVEL</t>
  </si>
  <si>
    <t>leydirodriguez763@gmail.com</t>
  </si>
  <si>
    <t xml:space="preserve">PRESTACION DE SERVICIOS COMO PROFESIONAL DE APOYO </t>
  </si>
  <si>
    <t>YARLEDY GARZON CACERES</t>
  </si>
  <si>
    <t>yarledygarzonc26@gmail.com</t>
  </si>
  <si>
    <t>BRETON LAB SAS</t>
  </si>
  <si>
    <t>900175635-2</t>
  </si>
  <si>
    <t>GLORIA INES VIVAS</t>
  </si>
  <si>
    <t>SANTANDER DE QUILICHAO</t>
  </si>
  <si>
    <t>gloririavivas2021gmail.com</t>
  </si>
  <si>
    <t>YOSIMAR MOSQUERA CORDOBA</t>
  </si>
  <si>
    <t>yosinati@hotmail.com</t>
  </si>
  <si>
    <t>ROBINSON ANDRES LOAIZA VELANDIA</t>
  </si>
  <si>
    <t>robinsonaloaiza@gmail.com</t>
  </si>
  <si>
    <t>PRESTACION DE SERVICIOS PROFESIONALES DE APOYO AL AREA DE ACTIVOS FIJOS</t>
  </si>
  <si>
    <t>YEIMY MILENA LESMES HERNANDEZ</t>
  </si>
  <si>
    <t>yeimy-mile@hotmail.com</t>
  </si>
  <si>
    <t>SYILVIA NAYDU FONSECA GARCIA</t>
  </si>
  <si>
    <t xml:space="preserve">MANTENIMIENTO HOSPITALARIO  </t>
  </si>
  <si>
    <t>CRISTINA PAOLA SANCHEZ MENDOZA</t>
  </si>
  <si>
    <t>cs0884889@gmail.com</t>
  </si>
  <si>
    <t>NIYIRETH ROMERO ALFONSO</t>
  </si>
  <si>
    <t>niyirethromero85@gmail.com</t>
  </si>
  <si>
    <t>ROBERT ESTEBAN GONZALEZ DIAZ</t>
  </si>
  <si>
    <t>robert.gonzalez@unillanos.edu.co</t>
  </si>
  <si>
    <t>FREDDY LEONARDO GONZALEZ ENCISO</t>
  </si>
  <si>
    <t>lefregoen@gmail.com</t>
  </si>
  <si>
    <t>ANDREA LORENA CUESTA MORENO</t>
  </si>
  <si>
    <t>lorena.jss86223019@gmail.com</t>
  </si>
  <si>
    <t>JESSI LILLEY ALVARADO CAMPERO</t>
  </si>
  <si>
    <t>LA MESA</t>
  </si>
  <si>
    <t>lilleyalvarado@gmail.com</t>
  </si>
  <si>
    <t>MANTENIMIENTO HOSPITALARIO</t>
  </si>
  <si>
    <t>PRESTACION DE SERVICIOS COMO TECNICO DE MANTENIMIENTO HOSPITALARIO</t>
  </si>
  <si>
    <t>NINI YOHANA PRECIDADO HERRERA</t>
  </si>
  <si>
    <t>j.hoanita07@hotmail.com</t>
  </si>
  <si>
    <t>CHRISTIAN CAMILO RUIZ VACA</t>
  </si>
  <si>
    <t>cris_ca90@hotmail.com</t>
  </si>
  <si>
    <t>INGRID LICETH JOYA ROJAS</t>
  </si>
  <si>
    <t>ingridjoyarojas@gmail.com</t>
  </si>
  <si>
    <t>ADRIANA MARSELA GARCIA ROJAS</t>
  </si>
  <si>
    <t>adrianagarciarojas86@gmail.com</t>
  </si>
  <si>
    <t>deicyalvarez01@gmail.com</t>
  </si>
  <si>
    <t>DEICY JOHANA ALVAREZ PEREZ</t>
  </si>
  <si>
    <t>ESMERALDA MEJIA MELO</t>
  </si>
  <si>
    <t>esmeraldamejia962@yahoo.com</t>
  </si>
  <si>
    <t>ANDREA YUBERICA CASTRO NIÑO</t>
  </si>
  <si>
    <t>ac577583@gmail.com</t>
  </si>
  <si>
    <t xml:space="preserve">LAVANDERIA </t>
  </si>
  <si>
    <t>MONICA DAMARYS OVALLE BERMUDEZ</t>
  </si>
  <si>
    <t>CARMEN DE APICALA</t>
  </si>
  <si>
    <t>damaris.ovalle2015@gmail.com</t>
  </si>
  <si>
    <t>MARIA ALEJANDRA LOPEZ TABARES</t>
  </si>
  <si>
    <t>marialopeztabares85@gmailc,om</t>
  </si>
  <si>
    <t>ESTADISTICA</t>
  </si>
  <si>
    <t>GESTION DOCUMENTAL</t>
  </si>
  <si>
    <t>CRISTIAN STIVEN ZULUAGA RODRIGUEZ</t>
  </si>
  <si>
    <t>cristianzuluagaorion@gmail.com</t>
  </si>
  <si>
    <t>AURA LUCIA JIMENEZ CRUZ</t>
  </si>
  <si>
    <t>auliji1999@gmail.com</t>
  </si>
  <si>
    <t>LIZA MARYERLY ZARTA VELEZ</t>
  </si>
  <si>
    <t>isavelez950@gmail.com</t>
  </si>
  <si>
    <t>ANA CAROLINA MENDEZ RESTREPO</t>
  </si>
  <si>
    <t>TULUA</t>
  </si>
  <si>
    <t>am8797910@gmail.com</t>
  </si>
  <si>
    <t>REGGIE RIOS PAJARO</t>
  </si>
  <si>
    <t>rivanndo66@gmail.com</t>
  </si>
  <si>
    <t>GESTION JURIDICA Y CONTRATACION</t>
  </si>
  <si>
    <t xml:space="preserve">San José del Guaviare </t>
  </si>
  <si>
    <t>San José del Guaviare</t>
  </si>
  <si>
    <t>wilfredobohorquez947@gmail.com</t>
  </si>
  <si>
    <t>YULIANA ANDREA BUITRAGO CAMACHO</t>
  </si>
  <si>
    <t>yulibuitrago290@gmail.com</t>
  </si>
  <si>
    <t>ERIKA BARBOSA MENDOZA</t>
  </si>
  <si>
    <t xml:space="preserve">PRESTACION DE SERVICIOS COMO TECNICO DE COCINA </t>
  </si>
  <si>
    <t>PRESTACION DE SERVICIOS PROFESIONALES DE APOYO A LA SUBGERENCIA DE GESTION ADMINISTRATIVA Y FINANCIERA</t>
  </si>
  <si>
    <t>zarta.paola07@gmail.com</t>
  </si>
  <si>
    <t>SUMINISTRO DE REACTIVOS CON APOYO TECNOLOGICO DE ANALIZADORES PARA EL LABORATORIO CLINICO</t>
  </si>
  <si>
    <t>ARNALDO JOAQUIN CARO AMARIS</t>
  </si>
  <si>
    <t>SABANAGRANDE</t>
  </si>
  <si>
    <t>arcamar77@hotmail.lcom</t>
  </si>
  <si>
    <t>SYILVIA NAYDU /ROSA EMILIANA MELO LOAIZA</t>
  </si>
  <si>
    <t>SUBADMI Y SUBSALUD</t>
  </si>
  <si>
    <t>DURLEY BUSTOS BAQUERO</t>
  </si>
  <si>
    <t>bustosquerodurley@gmail.com</t>
  </si>
  <si>
    <t>ANGIE PAOLA ZARTA BARRETO</t>
  </si>
  <si>
    <t>JARDINERIA</t>
  </si>
  <si>
    <t>LUIS GABRIEL CASTRO CERA</t>
  </si>
  <si>
    <t>SOLEDAD</t>
  </si>
  <si>
    <t>kastro@caprecom.gov.co</t>
  </si>
  <si>
    <t>SERVICIO DE HOSPEDAJE O ALOJAMIENTO DE LA PAGINA WEB</t>
  </si>
  <si>
    <t>HIGH QUALITY SOLUTIONS L.A EU</t>
  </si>
  <si>
    <t>900262879-5</t>
  </si>
  <si>
    <t>nit</t>
  </si>
  <si>
    <t>contacto@hqs.com.co</t>
  </si>
  <si>
    <t>LUISA FERNANDA ALGARRA MEDINA</t>
  </si>
  <si>
    <t>luisalgarra07@gmail.com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</si>
</sst>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2"/>
      <name val="Century Gothic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color theme="1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/>
    <xf numFmtId="0" fontId="20" fillId="0" borderId="0"/>
  </cellStyleXfs>
  <cellXfs count="138">
    <xf numFmtId="0" fontId="0" fillId="0" borderId="0" xfId="0"/>
    <xf numFmtId="3" fontId="2" fillId="0" borderId="1" xfId="0" applyNumberFormat="1" applyFont="1" applyFill="1" applyBorder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right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4" fontId="2" fillId="0" borderId="1" xfId="2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3" fontId="3" fillId="0" borderId="1" xfId="2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2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right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14" fontId="6" fillId="0" borderId="1" xfId="2" applyNumberFormat="1" applyFont="1" applyFill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3" fontId="2" fillId="0" borderId="3" xfId="2" applyNumberFormat="1" applyFont="1" applyFill="1" applyBorder="1" applyAlignment="1">
      <alignment horizontal="center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3" fontId="2" fillId="0" borderId="4" xfId="2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3" fontId="8" fillId="0" borderId="5" xfId="2" applyNumberFormat="1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2" fillId="0" borderId="6" xfId="0" applyNumberFormat="1" applyFont="1" applyFill="1" applyBorder="1" applyAlignment="1">
      <alignment horizontal="right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4" fillId="0" borderId="6" xfId="2" applyNumberFormat="1" applyFont="1" applyFill="1" applyBorder="1" applyAlignment="1">
      <alignment horizontal="center" vertical="center" wrapText="1"/>
    </xf>
    <xf numFmtId="3" fontId="5" fillId="0" borderId="6" xfId="2" applyNumberFormat="1" applyFont="1" applyFill="1" applyBorder="1" applyAlignment="1">
      <alignment horizontal="right" vertical="center" wrapText="1"/>
    </xf>
    <xf numFmtId="1" fontId="6" fillId="0" borderId="6" xfId="2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4" fontId="2" fillId="0" borderId="6" xfId="2" applyNumberFormat="1" applyFont="1" applyFill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right" vertical="center" wrapText="1"/>
    </xf>
    <xf numFmtId="3" fontId="3" fillId="0" borderId="6" xfId="2" applyNumberFormat="1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left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6" xfId="2" applyNumberFormat="1" applyFont="1" applyFill="1" applyBorder="1" applyAlignment="1">
      <alignment horizontal="right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right" vertical="center" wrapText="1"/>
    </xf>
    <xf numFmtId="3" fontId="5" fillId="0" borderId="6" xfId="2" applyNumberFormat="1" applyFont="1" applyFill="1" applyBorder="1" applyAlignment="1">
      <alignment horizontal="center" vertical="center" wrapText="1"/>
    </xf>
    <xf numFmtId="14" fontId="6" fillId="0" borderId="6" xfId="2" applyNumberFormat="1" applyFont="1" applyFill="1" applyBorder="1" applyAlignment="1">
      <alignment horizontal="center" vertical="center" wrapText="1"/>
    </xf>
    <xf numFmtId="3" fontId="2" fillId="0" borderId="7" xfId="2" applyNumberFormat="1" applyFont="1" applyFill="1" applyBorder="1" applyAlignment="1">
      <alignment horizontal="center" vertical="center" wrapText="1"/>
    </xf>
    <xf numFmtId="3" fontId="2" fillId="0" borderId="8" xfId="2" applyNumberFormat="1" applyFont="1" applyFill="1" applyBorder="1" applyAlignment="1">
      <alignment horizontal="center" vertical="center" wrapText="1"/>
    </xf>
    <xf numFmtId="3" fontId="2" fillId="0" borderId="8" xfId="1" applyNumberFormat="1" applyFont="1" applyFill="1" applyBorder="1" applyAlignment="1">
      <alignment horizontal="center" vertical="center" wrapText="1"/>
    </xf>
    <xf numFmtId="3" fontId="2" fillId="0" borderId="9" xfId="2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/>
    </xf>
    <xf numFmtId="3" fontId="12" fillId="0" borderId="10" xfId="0" applyNumberFormat="1" applyFont="1" applyFill="1" applyBorder="1" applyAlignment="1">
      <alignment horizontal="left" vertical="center"/>
    </xf>
    <xf numFmtId="3" fontId="12" fillId="0" borderId="11" xfId="0" applyNumberFormat="1" applyFont="1" applyFill="1" applyBorder="1" applyAlignment="1">
      <alignment horizontal="left" vertical="center"/>
    </xf>
    <xf numFmtId="3" fontId="11" fillId="0" borderId="10" xfId="0" applyNumberFormat="1" applyFont="1" applyFill="1" applyBorder="1" applyAlignment="1">
      <alignment horizontal="left" vertical="center"/>
    </xf>
    <xf numFmtId="3" fontId="11" fillId="0" borderId="10" xfId="1" applyNumberFormat="1" applyFont="1" applyFill="1" applyBorder="1" applyAlignment="1">
      <alignment horizontal="right" vertical="center"/>
    </xf>
    <xf numFmtId="3" fontId="12" fillId="0" borderId="10" xfId="2" applyNumberFormat="1" applyFont="1" applyFill="1" applyBorder="1" applyAlignment="1">
      <alignment horizontal="right" vertical="center"/>
    </xf>
    <xf numFmtId="14" fontId="13" fillId="0" borderId="11" xfId="0" applyNumberFormat="1" applyFont="1" applyFill="1" applyBorder="1" applyAlignment="1">
      <alignment horizontal="right" vertical="center"/>
    </xf>
    <xf numFmtId="164" fontId="19" fillId="0" borderId="11" xfId="1" applyNumberFormat="1" applyFont="1" applyFill="1" applyBorder="1" applyAlignment="1">
      <alignment horizontal="right" vertical="center"/>
    </xf>
    <xf numFmtId="3" fontId="3" fillId="0" borderId="0" xfId="2" applyNumberFormat="1" applyFont="1" applyFill="1" applyAlignment="1">
      <alignment horizontal="left" vertical="center"/>
    </xf>
    <xf numFmtId="3" fontId="12" fillId="0" borderId="0" xfId="0" applyNumberFormat="1" applyFont="1" applyFill="1" applyAlignment="1">
      <alignment horizontal="center" vertical="center"/>
    </xf>
    <xf numFmtId="3" fontId="10" fillId="0" borderId="11" xfId="0" applyNumberFormat="1" applyFont="1" applyFill="1" applyBorder="1" applyAlignment="1">
      <alignment horizontal="right" vertical="center"/>
    </xf>
    <xf numFmtId="3" fontId="10" fillId="0" borderId="11" xfId="2" applyNumberFormat="1" applyFont="1" applyFill="1" applyBorder="1" applyAlignment="1">
      <alignment horizontal="right" vertical="center"/>
    </xf>
    <xf numFmtId="3" fontId="13" fillId="0" borderId="11" xfId="2" applyNumberFormat="1" applyFont="1" applyFill="1" applyBorder="1" applyAlignment="1">
      <alignment horizontal="right" vertical="center"/>
    </xf>
    <xf numFmtId="1" fontId="14" fillId="0" borderId="11" xfId="2" applyNumberFormat="1" applyFont="1" applyFill="1" applyBorder="1" applyAlignment="1">
      <alignment horizontal="right" vertical="center"/>
    </xf>
    <xf numFmtId="1" fontId="10" fillId="0" borderId="11" xfId="0" applyNumberFormat="1" applyFont="1" applyFill="1" applyBorder="1" applyAlignment="1">
      <alignment horizontal="center" vertical="center"/>
    </xf>
    <xf numFmtId="14" fontId="15" fillId="0" borderId="11" xfId="2" applyNumberFormat="1" applyFont="1" applyFill="1" applyBorder="1" applyAlignment="1">
      <alignment horizontal="right" vertical="center"/>
    </xf>
    <xf numFmtId="3" fontId="16" fillId="0" borderId="11" xfId="2" applyNumberFormat="1" applyFont="1" applyFill="1" applyBorder="1" applyAlignment="1">
      <alignment horizontal="right" vertical="center"/>
    </xf>
    <xf numFmtId="3" fontId="11" fillId="0" borderId="11" xfId="0" applyNumberFormat="1" applyFont="1" applyFill="1" applyBorder="1" applyAlignment="1">
      <alignment horizontal="left" vertical="center"/>
    </xf>
    <xf numFmtId="3" fontId="11" fillId="0" borderId="11" xfId="2" applyNumberFormat="1" applyFont="1" applyFill="1" applyBorder="1" applyAlignment="1">
      <alignment horizontal="right" vertical="center" wrapText="1"/>
    </xf>
    <xf numFmtId="3" fontId="18" fillId="0" borderId="11" xfId="3" applyNumberFormat="1" applyFont="1" applyFill="1" applyBorder="1" applyAlignment="1">
      <alignment horizontal="left" vertical="center"/>
    </xf>
    <xf numFmtId="1" fontId="12" fillId="0" borderId="11" xfId="0" applyNumberFormat="1" applyFont="1" applyFill="1" applyBorder="1" applyAlignment="1">
      <alignment horizontal="right" vertical="center"/>
    </xf>
    <xf numFmtId="3" fontId="12" fillId="0" borderId="11" xfId="0" applyNumberFormat="1" applyFont="1" applyFill="1" applyBorder="1" applyAlignment="1">
      <alignment horizontal="center" vertical="center"/>
    </xf>
    <xf numFmtId="3" fontId="12" fillId="0" borderId="11" xfId="2" applyNumberFormat="1" applyFont="1" applyFill="1" applyBorder="1" applyAlignment="1">
      <alignment horizontal="right" vertical="center"/>
    </xf>
    <xf numFmtId="14" fontId="13" fillId="0" borderId="11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14" fontId="11" fillId="0" borderId="11" xfId="2" applyNumberFormat="1" applyFont="1" applyFill="1" applyBorder="1" applyAlignment="1">
      <alignment horizontal="right" vertical="center"/>
    </xf>
    <xf numFmtId="14" fontId="11" fillId="0" borderId="11" xfId="2" applyNumberFormat="1" applyFont="1" applyFill="1" applyBorder="1" applyAlignment="1">
      <alignment horizontal="center" vertical="center"/>
    </xf>
    <xf numFmtId="3" fontId="11" fillId="0" borderId="11" xfId="2" applyNumberFormat="1" applyFont="1" applyFill="1" applyBorder="1" applyAlignment="1">
      <alignment horizontal="center" vertical="center"/>
    </xf>
    <xf numFmtId="3" fontId="11" fillId="0" borderId="11" xfId="1" applyNumberFormat="1" applyFont="1" applyFill="1" applyBorder="1" applyAlignment="1">
      <alignment horizontal="center" vertical="center"/>
    </xf>
    <xf numFmtId="3" fontId="10" fillId="0" borderId="11" xfId="2" applyNumberFormat="1" applyFont="1" applyFill="1" applyBorder="1" applyAlignment="1">
      <alignment horizontal="center" vertical="center"/>
    </xf>
    <xf numFmtId="14" fontId="10" fillId="0" borderId="11" xfId="0" applyNumberFormat="1" applyFont="1" applyFill="1" applyBorder="1" applyAlignment="1">
      <alignment horizontal="center" vertical="center"/>
    </xf>
    <xf numFmtId="3" fontId="11" fillId="0" borderId="11" xfId="2" applyNumberFormat="1" applyFont="1" applyFill="1" applyBorder="1" applyAlignment="1">
      <alignment horizontal="right" vertical="center"/>
    </xf>
    <xf numFmtId="3" fontId="20" fillId="0" borderId="11" xfId="4" applyNumberFormat="1" applyFont="1" applyFill="1" applyBorder="1" applyAlignment="1">
      <alignment horizontal="left" vertical="center" wrapText="1"/>
    </xf>
    <xf numFmtId="3" fontId="11" fillId="0" borderId="11" xfId="1" applyNumberFormat="1" applyFont="1" applyFill="1" applyBorder="1" applyAlignment="1">
      <alignment horizontal="right" vertical="center"/>
    </xf>
    <xf numFmtId="3" fontId="18" fillId="0" borderId="11" xfId="3" applyNumberFormat="1" applyFont="1" applyFill="1" applyBorder="1" applyAlignment="1">
      <alignment horizontal="left" vertical="center" wrapText="1"/>
    </xf>
    <xf numFmtId="1" fontId="21" fillId="0" borderId="11" xfId="4" applyNumberFormat="1" applyFont="1" applyFill="1" applyBorder="1" applyAlignment="1">
      <alignment horizontal="right" vertical="center" wrapText="1"/>
    </xf>
    <xf numFmtId="3" fontId="20" fillId="0" borderId="11" xfId="1" applyNumberFormat="1" applyFont="1" applyFill="1" applyBorder="1" applyAlignment="1">
      <alignment horizontal="right" vertical="center" wrapText="1"/>
    </xf>
    <xf numFmtId="3" fontId="22" fillId="0" borderId="11" xfId="3" applyNumberFormat="1" applyFont="1" applyFill="1" applyBorder="1" applyAlignment="1">
      <alignment horizontal="left" vertical="center"/>
    </xf>
    <xf numFmtId="3" fontId="11" fillId="0" borderId="11" xfId="1" applyNumberFormat="1" applyFont="1" applyFill="1" applyBorder="1" applyAlignment="1">
      <alignment horizontal="right" vertical="center" wrapText="1"/>
    </xf>
    <xf numFmtId="1" fontId="23" fillId="0" borderId="11" xfId="0" applyNumberFormat="1" applyFont="1" applyFill="1" applyBorder="1" applyAlignment="1">
      <alignment horizontal="right" vertical="center"/>
    </xf>
    <xf numFmtId="3" fontId="10" fillId="0" borderId="11" xfId="2" applyNumberFormat="1" applyFont="1" applyFill="1" applyBorder="1" applyAlignment="1">
      <alignment horizontal="right" vertical="center" wrapText="1"/>
    </xf>
    <xf numFmtId="3" fontId="13" fillId="0" borderId="11" xfId="2" applyNumberFormat="1" applyFont="1" applyFill="1" applyBorder="1" applyAlignment="1">
      <alignment horizontal="right" vertical="center" wrapText="1"/>
    </xf>
    <xf numFmtId="3" fontId="24" fillId="0" borderId="11" xfId="0" applyNumberFormat="1" applyFont="1" applyFill="1" applyBorder="1" applyAlignment="1">
      <alignment horizontal="left" vertical="center"/>
    </xf>
    <xf numFmtId="3" fontId="23" fillId="0" borderId="0" xfId="0" applyNumberFormat="1" applyFont="1" applyFill="1"/>
    <xf numFmtId="3" fontId="23" fillId="0" borderId="11" xfId="0" applyNumberFormat="1" applyFont="1" applyFill="1" applyBorder="1" applyAlignment="1">
      <alignment horizontal="left" vertical="center"/>
    </xf>
    <xf numFmtId="14" fontId="13" fillId="0" borderId="11" xfId="2" applyNumberFormat="1" applyFont="1" applyFill="1" applyBorder="1" applyAlignment="1">
      <alignment horizontal="right" vertical="center" wrapText="1"/>
    </xf>
    <xf numFmtId="14" fontId="11" fillId="0" borderId="11" xfId="0" applyNumberFormat="1" applyFont="1" applyFill="1" applyBorder="1" applyAlignment="1">
      <alignment horizontal="center" vertical="center"/>
    </xf>
    <xf numFmtId="3" fontId="12" fillId="0" borderId="11" xfId="2" applyNumberFormat="1" applyFont="1" applyFill="1" applyBorder="1" applyAlignment="1">
      <alignment horizontal="right" vertical="center" wrapText="1"/>
    </xf>
    <xf numFmtId="14" fontId="13" fillId="0" borderId="11" xfId="2" applyNumberFormat="1" applyFont="1" applyFill="1" applyBorder="1" applyAlignment="1">
      <alignment horizontal="right" vertical="center"/>
    </xf>
    <xf numFmtId="1" fontId="25" fillId="0" borderId="11" xfId="2" applyNumberFormat="1" applyFont="1" applyFill="1" applyBorder="1" applyAlignment="1">
      <alignment horizontal="right" vertical="center"/>
    </xf>
    <xf numFmtId="3" fontId="11" fillId="0" borderId="11" xfId="0" applyNumberFormat="1" applyFont="1" applyFill="1" applyBorder="1" applyAlignment="1">
      <alignment horizontal="left" vertical="center" wrapText="1"/>
    </xf>
    <xf numFmtId="1" fontId="26" fillId="0" borderId="11" xfId="5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41" fontId="12" fillId="0" borderId="11" xfId="2" applyFont="1" applyFill="1" applyBorder="1" applyAlignment="1">
      <alignment horizontal="center" vertical="center"/>
    </xf>
    <xf numFmtId="14" fontId="13" fillId="0" borderId="0" xfId="2" applyNumberFormat="1" applyFont="1" applyFill="1" applyAlignment="1">
      <alignment horizontal="right" vertical="center"/>
    </xf>
    <xf numFmtId="1" fontId="10" fillId="0" borderId="0" xfId="0" applyNumberFormat="1" applyFont="1" applyFill="1" applyAlignment="1">
      <alignment horizontal="center" vertical="center"/>
    </xf>
    <xf numFmtId="3" fontId="11" fillId="0" borderId="0" xfId="0" applyNumberFormat="1" applyFont="1" applyFill="1" applyAlignment="1">
      <alignment horizontal="left" vertical="center"/>
    </xf>
    <xf numFmtId="3" fontId="11" fillId="0" borderId="0" xfId="1" applyNumberFormat="1" applyFont="1" applyFill="1" applyAlignment="1">
      <alignment horizontal="right" vertical="center"/>
    </xf>
    <xf numFmtId="3" fontId="11" fillId="0" borderId="0" xfId="2" applyNumberFormat="1" applyFont="1" applyFill="1" applyAlignment="1">
      <alignment horizontal="left" vertical="center"/>
    </xf>
    <xf numFmtId="3" fontId="22" fillId="0" borderId="0" xfId="3" applyNumberFormat="1" applyFont="1" applyFill="1" applyAlignment="1">
      <alignment horizontal="left" vertical="center"/>
    </xf>
    <xf numFmtId="1" fontId="12" fillId="0" borderId="0" xfId="0" applyNumberFormat="1" applyFont="1" applyFill="1" applyAlignment="1">
      <alignment horizontal="right" vertical="center"/>
    </xf>
    <xf numFmtId="3" fontId="16" fillId="0" borderId="11" xfId="0" applyNumberFormat="1" applyFont="1" applyFill="1" applyBorder="1" applyAlignment="1">
      <alignment horizontal="right" vertical="center"/>
    </xf>
    <xf numFmtId="3" fontId="12" fillId="0" borderId="11" xfId="2" applyNumberFormat="1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right" vertical="center"/>
    </xf>
    <xf numFmtId="3" fontId="11" fillId="0" borderId="11" xfId="2" applyNumberFormat="1" applyFont="1" applyFill="1" applyBorder="1" applyAlignment="1">
      <alignment horizontal="left" vertical="center"/>
    </xf>
    <xf numFmtId="0" fontId="22" fillId="0" borderId="11" xfId="3" applyFont="1" applyFill="1" applyBorder="1" applyAlignment="1">
      <alignment horizontal="left" vertical="center"/>
    </xf>
    <xf numFmtId="3" fontId="12" fillId="0" borderId="0" xfId="0" applyNumberFormat="1" applyFont="1" applyFill="1" applyAlignment="1">
      <alignment horizontal="right" vertical="center"/>
    </xf>
    <xf numFmtId="14" fontId="11" fillId="0" borderId="0" xfId="0" applyNumberFormat="1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left" vertical="center"/>
    </xf>
    <xf numFmtId="3" fontId="10" fillId="0" borderId="0" xfId="2" applyNumberFormat="1" applyFont="1" applyFill="1" applyAlignment="1">
      <alignment horizontal="right" vertical="center"/>
    </xf>
    <xf numFmtId="3" fontId="13" fillId="0" borderId="0" xfId="2" applyNumberFormat="1" applyFont="1" applyFill="1" applyAlignment="1">
      <alignment horizontal="right" vertical="center"/>
    </xf>
    <xf numFmtId="1" fontId="25" fillId="0" borderId="0" xfId="2" applyNumberFormat="1" applyFont="1" applyFill="1" applyAlignment="1">
      <alignment horizontal="right" vertical="center"/>
    </xf>
    <xf numFmtId="14" fontId="13" fillId="0" borderId="0" xfId="0" applyNumberFormat="1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right" vertical="center"/>
    </xf>
    <xf numFmtId="14" fontId="11" fillId="0" borderId="0" xfId="2" applyNumberFormat="1" applyFont="1" applyFill="1" applyAlignment="1">
      <alignment horizontal="center" vertical="center"/>
    </xf>
    <xf numFmtId="3" fontId="11" fillId="0" borderId="0" xfId="0" applyNumberFormat="1" applyFont="1" applyFill="1" applyAlignment="1">
      <alignment horizontal="center" vertical="center"/>
    </xf>
    <xf numFmtId="3" fontId="11" fillId="0" borderId="0" xfId="1" applyNumberFormat="1" applyFont="1" applyFill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right" vertical="center"/>
    </xf>
    <xf numFmtId="3" fontId="12" fillId="0" borderId="0" xfId="2" applyNumberFormat="1" applyFont="1" applyFill="1" applyAlignment="1">
      <alignment horizontal="right" vertical="center"/>
    </xf>
    <xf numFmtId="3" fontId="11" fillId="0" borderId="0" xfId="2" applyNumberFormat="1" applyFont="1" applyFill="1" applyAlignment="1">
      <alignment horizontal="center" vertical="center"/>
    </xf>
    <xf numFmtId="3" fontId="10" fillId="0" borderId="0" xfId="2" applyNumberFormat="1" applyFont="1" applyFill="1" applyAlignment="1">
      <alignment horizontal="center" vertical="center"/>
    </xf>
    <xf numFmtId="164" fontId="10" fillId="0" borderId="0" xfId="1" applyNumberFormat="1" applyFont="1" applyFill="1" applyAlignment="1">
      <alignment horizontal="right" vertical="center"/>
    </xf>
  </cellXfs>
  <cellStyles count="6">
    <cellStyle name="Hipervínculo" xfId="3" builtinId="8"/>
    <cellStyle name="Millares" xfId="1" builtinId="3"/>
    <cellStyle name="Millares [0]" xfId="2" builtinId="6"/>
    <cellStyle name="Normal" xfId="0" builtinId="0"/>
    <cellStyle name="Normal_CONTRATACIÓN 2018_1" xfId="5"/>
    <cellStyle name="Normal_Hoja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armenjuespinosa@gmail.com" TargetMode="External"/><Relationship Id="rId21" Type="http://schemas.openxmlformats.org/officeDocument/2006/relationships/hyperlink" Target="mailto:lorena.jss86223019@gmail.com" TargetMode="External"/><Relationship Id="rId42" Type="http://schemas.openxmlformats.org/officeDocument/2006/relationships/hyperlink" Target="mailto:heidym.garcia@gmail.com" TargetMode="External"/><Relationship Id="rId47" Type="http://schemas.openxmlformats.org/officeDocument/2006/relationships/hyperlink" Target="mailto:yuliethakterine@gmail.com" TargetMode="External"/><Relationship Id="rId63" Type="http://schemas.openxmlformats.org/officeDocument/2006/relationships/hyperlink" Target="mailto:robinsonaloaiza@gmail.com" TargetMode="External"/><Relationship Id="rId68" Type="http://schemas.openxmlformats.org/officeDocument/2006/relationships/hyperlink" Target="mailto:carlosjulio050877@gmail.com" TargetMode="External"/><Relationship Id="rId84" Type="http://schemas.openxmlformats.org/officeDocument/2006/relationships/hyperlink" Target="mailto:adrianamarcelamonta&#241;ez@gmail.com" TargetMode="External"/><Relationship Id="rId16" Type="http://schemas.openxmlformats.org/officeDocument/2006/relationships/hyperlink" Target="mailto:andrewfch@gmail.com" TargetMode="External"/><Relationship Id="rId11" Type="http://schemas.openxmlformats.org/officeDocument/2006/relationships/hyperlink" Target="mailto:rositagarciaperez4250@gmail.com" TargetMode="External"/><Relationship Id="rId32" Type="http://schemas.openxmlformats.org/officeDocument/2006/relationships/hyperlink" Target="mailto:rivanndo66@gmail.com" TargetMode="External"/><Relationship Id="rId37" Type="http://schemas.openxmlformats.org/officeDocument/2006/relationships/hyperlink" Target="mailto:lefregoen@gmail.com" TargetMode="External"/><Relationship Id="rId53" Type="http://schemas.openxmlformats.org/officeDocument/2006/relationships/hyperlink" Target="mailto:antony291990@hotmail.com" TargetMode="External"/><Relationship Id="rId58" Type="http://schemas.openxmlformats.org/officeDocument/2006/relationships/hyperlink" Target="mailto:agacar1995@gmail.com" TargetMode="External"/><Relationship Id="rId74" Type="http://schemas.openxmlformats.org/officeDocument/2006/relationships/hyperlink" Target="mailto:jennymurciae@yaoo.es" TargetMode="External"/><Relationship Id="rId79" Type="http://schemas.openxmlformats.org/officeDocument/2006/relationships/hyperlink" Target="mailto:lorenitac912@gmail.com" TargetMode="External"/><Relationship Id="rId5" Type="http://schemas.openxmlformats.org/officeDocument/2006/relationships/hyperlink" Target="mailto:rivanndo66@gmail.com" TargetMode="External"/><Relationship Id="rId19" Type="http://schemas.openxmlformats.org/officeDocument/2006/relationships/hyperlink" Target="mailto:marofilia57@gmail.com" TargetMode="External"/><Relationship Id="rId14" Type="http://schemas.openxmlformats.org/officeDocument/2006/relationships/hyperlink" Target="mailto:nancyhuru29@gmail.com" TargetMode="External"/><Relationship Id="rId22" Type="http://schemas.openxmlformats.org/officeDocument/2006/relationships/hyperlink" Target="mailto:albagerpedomo@gmail.com" TargetMode="External"/><Relationship Id="rId27" Type="http://schemas.openxmlformats.org/officeDocument/2006/relationships/hyperlink" Target="mailto:maidali1964@gmail.com" TargetMode="External"/><Relationship Id="rId30" Type="http://schemas.openxmlformats.org/officeDocument/2006/relationships/hyperlink" Target="mailto:olayamita41@gmail.com" TargetMode="External"/><Relationship Id="rId35" Type="http://schemas.openxmlformats.org/officeDocument/2006/relationships/hyperlink" Target="mailto:deicyalvarez01@gmail.com" TargetMode="External"/><Relationship Id="rId43" Type="http://schemas.openxmlformats.org/officeDocument/2006/relationships/hyperlink" Target="mailto:vivianalinaresariza@hotmail.com" TargetMode="External"/><Relationship Id="rId48" Type="http://schemas.openxmlformats.org/officeDocument/2006/relationships/hyperlink" Target="mailto:cristianzuluagaorion@gmail.com" TargetMode="External"/><Relationship Id="rId56" Type="http://schemas.openxmlformats.org/officeDocument/2006/relationships/hyperlink" Target="mailto:johnbuitrago18@gmail.com" TargetMode="External"/><Relationship Id="rId64" Type="http://schemas.openxmlformats.org/officeDocument/2006/relationships/hyperlink" Target="mailto:dasangaes@gmail.com" TargetMode="External"/><Relationship Id="rId69" Type="http://schemas.openxmlformats.org/officeDocument/2006/relationships/hyperlink" Target="mailto:yeimy-mile@hotmail.com" TargetMode="External"/><Relationship Id="rId77" Type="http://schemas.openxmlformats.org/officeDocument/2006/relationships/hyperlink" Target="mailto:saenzdiana09912@gmail.com" TargetMode="External"/><Relationship Id="rId8" Type="http://schemas.openxmlformats.org/officeDocument/2006/relationships/hyperlink" Target="mailto:mariacres73@gmail.com" TargetMode="External"/><Relationship Id="rId51" Type="http://schemas.openxmlformats.org/officeDocument/2006/relationships/hyperlink" Target="mailto:niyirethromero85@gmail.com" TargetMode="External"/><Relationship Id="rId72" Type="http://schemas.openxmlformats.org/officeDocument/2006/relationships/hyperlink" Target="mailto:jtorres2008@gmail.com" TargetMode="External"/><Relationship Id="rId80" Type="http://schemas.openxmlformats.org/officeDocument/2006/relationships/hyperlink" Target="mailto:mamarom02@gmail.com" TargetMode="External"/><Relationship Id="rId85" Type="http://schemas.openxmlformats.org/officeDocument/2006/relationships/hyperlink" Target="mailto:kastro@caprecom.gov.co" TargetMode="External"/><Relationship Id="rId3" Type="http://schemas.openxmlformats.org/officeDocument/2006/relationships/hyperlink" Target="mailto:gerencia@discolmedica.com.co" TargetMode="External"/><Relationship Id="rId12" Type="http://schemas.openxmlformats.org/officeDocument/2006/relationships/hyperlink" Target="mailto:maryluzcuervo@hotmail.com" TargetMode="External"/><Relationship Id="rId17" Type="http://schemas.openxmlformats.org/officeDocument/2006/relationships/hyperlink" Target="mailto:csanchez52@estudiantes.areandina.edu.co" TargetMode="External"/><Relationship Id="rId25" Type="http://schemas.openxmlformats.org/officeDocument/2006/relationships/hyperlink" Target="mailto:am8797910@gmail.com" TargetMode="External"/><Relationship Id="rId33" Type="http://schemas.openxmlformats.org/officeDocument/2006/relationships/hyperlink" Target="mailto:zullydc1523jg@gmail.com" TargetMode="External"/><Relationship Id="rId38" Type="http://schemas.openxmlformats.org/officeDocument/2006/relationships/hyperlink" Target="mailto:ediliavg22@gmail.com" TargetMode="External"/><Relationship Id="rId46" Type="http://schemas.openxmlformats.org/officeDocument/2006/relationships/hyperlink" Target="mailto:dianasan2212@hotmail.com" TargetMode="External"/><Relationship Id="rId59" Type="http://schemas.openxmlformats.org/officeDocument/2006/relationships/hyperlink" Target="mailto:cris_921112@hotmail.com" TargetMode="External"/><Relationship Id="rId67" Type="http://schemas.openxmlformats.org/officeDocument/2006/relationships/hyperlink" Target="mailto:yosinati@hotmail.com" TargetMode="External"/><Relationship Id="rId20" Type="http://schemas.openxmlformats.org/officeDocument/2006/relationships/hyperlink" Target="mailto:albanellyg382@gmail.com" TargetMode="External"/><Relationship Id="rId41" Type="http://schemas.openxmlformats.org/officeDocument/2006/relationships/hyperlink" Target="mailto:yisel.fer@gmail.com" TargetMode="External"/><Relationship Id="rId54" Type="http://schemas.openxmlformats.org/officeDocument/2006/relationships/hyperlink" Target="mailto:zarta.paola07@gmail.com" TargetMode="External"/><Relationship Id="rId62" Type="http://schemas.openxmlformats.org/officeDocument/2006/relationships/hyperlink" Target="mailto:jabohadabeltran@gmail.com" TargetMode="External"/><Relationship Id="rId70" Type="http://schemas.openxmlformats.org/officeDocument/2006/relationships/hyperlink" Target="mailto:auliji1999@gmail.com" TargetMode="External"/><Relationship Id="rId75" Type="http://schemas.openxmlformats.org/officeDocument/2006/relationships/hyperlink" Target="mailto:karolsof_972@hotmail.com" TargetMode="External"/><Relationship Id="rId83" Type="http://schemas.openxmlformats.org/officeDocument/2006/relationships/hyperlink" Target="mailto:marialopeztabares85@gmailc,om" TargetMode="External"/><Relationship Id="rId1" Type="http://schemas.openxmlformats.org/officeDocument/2006/relationships/hyperlink" Target="mailto:bretonlab@outlook.com" TargetMode="External"/><Relationship Id="rId6" Type="http://schemas.openxmlformats.org/officeDocument/2006/relationships/hyperlink" Target="mailto:ac577583@gmail.com" TargetMode="External"/><Relationship Id="rId15" Type="http://schemas.openxmlformats.org/officeDocument/2006/relationships/hyperlink" Target="mailto:piolin202@yahoo.com" TargetMode="External"/><Relationship Id="rId23" Type="http://schemas.openxmlformats.org/officeDocument/2006/relationships/hyperlink" Target="mailto:ingridjoyarojas@gmail.com" TargetMode="External"/><Relationship Id="rId28" Type="http://schemas.openxmlformats.org/officeDocument/2006/relationships/hyperlink" Target="mailto:clara612017@gmail.com" TargetMode="External"/><Relationship Id="rId36" Type="http://schemas.openxmlformats.org/officeDocument/2006/relationships/hyperlink" Target="mailto:robert.gonzalez@unillanos.edu.co" TargetMode="External"/><Relationship Id="rId49" Type="http://schemas.openxmlformats.org/officeDocument/2006/relationships/hyperlink" Target="mailto:cs0884889@gmail.com" TargetMode="External"/><Relationship Id="rId57" Type="http://schemas.openxmlformats.org/officeDocument/2006/relationships/hyperlink" Target="mailto:ayalahernandezmarcela9@gmail.com" TargetMode="External"/><Relationship Id="rId10" Type="http://schemas.openxmlformats.org/officeDocument/2006/relationships/hyperlink" Target="mailto:adrianagarciarojas86@gmail.com" TargetMode="External"/><Relationship Id="rId31" Type="http://schemas.openxmlformats.org/officeDocument/2006/relationships/hyperlink" Target="mailto:melidasaurez1956@gmail.com" TargetMode="External"/><Relationship Id="rId44" Type="http://schemas.openxmlformats.org/officeDocument/2006/relationships/hyperlink" Target="mailto:erikamontoya265@gmail.com" TargetMode="External"/><Relationship Id="rId52" Type="http://schemas.openxmlformats.org/officeDocument/2006/relationships/hyperlink" Target="mailto:joel.tovar08@gmail.com" TargetMode="External"/><Relationship Id="rId60" Type="http://schemas.openxmlformats.org/officeDocument/2006/relationships/hyperlink" Target="mailto:lilleyalvarado@gmail.com" TargetMode="External"/><Relationship Id="rId65" Type="http://schemas.openxmlformats.org/officeDocument/2006/relationships/hyperlink" Target="mailto:agomy.03@hotmail.com" TargetMode="External"/><Relationship Id="rId73" Type="http://schemas.openxmlformats.org/officeDocument/2006/relationships/hyperlink" Target="mailto:isavelez950@gmail.com" TargetMode="External"/><Relationship Id="rId78" Type="http://schemas.openxmlformats.org/officeDocument/2006/relationships/hyperlink" Target="mailto:isa.flower@hotmail.com" TargetMode="External"/><Relationship Id="rId81" Type="http://schemas.openxmlformats.org/officeDocument/2006/relationships/hyperlink" Target="mailto:sarina.bermudezvarela@gmail.com" TargetMode="External"/><Relationship Id="rId86" Type="http://schemas.openxmlformats.org/officeDocument/2006/relationships/hyperlink" Target="mailto:contacto@hqs.com.co" TargetMode="External"/><Relationship Id="rId4" Type="http://schemas.openxmlformats.org/officeDocument/2006/relationships/hyperlink" Target="mailto:zullydc1523jg@gmail.com" TargetMode="External"/><Relationship Id="rId9" Type="http://schemas.openxmlformats.org/officeDocument/2006/relationships/hyperlink" Target="mailto:luznellyaguirre69@gmail.com" TargetMode="External"/><Relationship Id="rId13" Type="http://schemas.openxmlformats.org/officeDocument/2006/relationships/hyperlink" Target="mailto:sergy25a@yahoo.com" TargetMode="External"/><Relationship Id="rId18" Type="http://schemas.openxmlformats.org/officeDocument/2006/relationships/hyperlink" Target="mailto:dasangaes@gmail.com" TargetMode="External"/><Relationship Id="rId39" Type="http://schemas.openxmlformats.org/officeDocument/2006/relationships/hyperlink" Target="mailto:esmeraldamejia962@yahoo.com" TargetMode="External"/><Relationship Id="rId34" Type="http://schemas.openxmlformats.org/officeDocument/2006/relationships/hyperlink" Target="mailto:damaris.ovalle2015@gmail.com" TargetMode="External"/><Relationship Id="rId50" Type="http://schemas.openxmlformats.org/officeDocument/2006/relationships/hyperlink" Target="mailto:yulibuitrago290@gmail.com" TargetMode="External"/><Relationship Id="rId55" Type="http://schemas.openxmlformats.org/officeDocument/2006/relationships/hyperlink" Target="mailto:jasmany_1989@hotmail.com" TargetMode="External"/><Relationship Id="rId76" Type="http://schemas.openxmlformats.org/officeDocument/2006/relationships/hyperlink" Target="mailto:longie202@hotmail.com" TargetMode="External"/><Relationship Id="rId7" Type="http://schemas.openxmlformats.org/officeDocument/2006/relationships/hyperlink" Target="mailto:j.hoanita07@hotmail.com" TargetMode="External"/><Relationship Id="rId71" Type="http://schemas.openxmlformats.org/officeDocument/2006/relationships/hyperlink" Target="mailto:leydirodriguez763@gmail.com" TargetMode="External"/><Relationship Id="rId2" Type="http://schemas.openxmlformats.org/officeDocument/2006/relationships/hyperlink" Target="mailto:arcamar77@hotmail.lcom" TargetMode="External"/><Relationship Id="rId29" Type="http://schemas.openxmlformats.org/officeDocument/2006/relationships/hyperlink" Target="mailto:miryamcaicedo86@gmail.com" TargetMode="External"/><Relationship Id="rId24" Type="http://schemas.openxmlformats.org/officeDocument/2006/relationships/hyperlink" Target="mailto:bustosquerodurley@gmail.com" TargetMode="External"/><Relationship Id="rId40" Type="http://schemas.openxmlformats.org/officeDocument/2006/relationships/hyperlink" Target="mailto:wveimar29@gmail.com" TargetMode="External"/><Relationship Id="rId45" Type="http://schemas.openxmlformats.org/officeDocument/2006/relationships/hyperlink" Target="mailto:anyelasanmon1989@yahoo.com" TargetMode="External"/><Relationship Id="rId66" Type="http://schemas.openxmlformats.org/officeDocument/2006/relationships/hyperlink" Target="mailto:cris_ca90@hotmail.com" TargetMode="External"/><Relationship Id="rId87" Type="http://schemas.openxmlformats.org/officeDocument/2006/relationships/hyperlink" Target="mailto:luisalgarra07@gmail.com" TargetMode="External"/><Relationship Id="rId61" Type="http://schemas.openxmlformats.org/officeDocument/2006/relationships/hyperlink" Target="mailto:johnbuitrago18@gmail.com" TargetMode="External"/><Relationship Id="rId82" Type="http://schemas.openxmlformats.org/officeDocument/2006/relationships/hyperlink" Target="mailto:romimo102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7"/>
  <sheetViews>
    <sheetView tabSelected="1" topLeftCell="A114" workbookViewId="0">
      <selection activeCell="D139" sqref="D139"/>
    </sheetView>
  </sheetViews>
  <sheetFormatPr baseColWidth="10" defaultColWidth="9.140625" defaultRowHeight="15" x14ac:dyDescent="0.25"/>
  <cols>
    <col min="1" max="1" width="7.42578125" style="133" customWidth="1"/>
    <col min="2" max="2" width="10.7109375" style="119" customWidth="1"/>
    <col min="3" max="3" width="20.42578125" style="120" customWidth="1"/>
    <col min="4" max="4" width="51.5703125" style="120" customWidth="1"/>
    <col min="5" max="5" width="16.5703125" style="121" customWidth="1"/>
    <col min="6" max="6" width="14.140625" style="122" customWidth="1"/>
    <col min="7" max="7" width="12.5703125" style="123" customWidth="1"/>
    <col min="8" max="8" width="7.140625" style="107" customWidth="1"/>
    <col min="9" max="9" width="14.28515625" style="106" customWidth="1"/>
    <col min="10" max="10" width="15.5703125" style="121" customWidth="1"/>
    <col min="11" max="11" width="41.42578125" style="108" customWidth="1"/>
    <col min="12" max="12" width="14.85546875" style="109" customWidth="1"/>
    <col min="13" max="13" width="19.7109375" style="110" customWidth="1"/>
    <col min="14" max="14" width="32.5703125" style="120" customWidth="1"/>
    <col min="15" max="15" width="12.140625" style="112" customWidth="1"/>
    <col min="16" max="16" width="12.85546875" style="60" customWidth="1"/>
    <col min="17" max="17" width="12.140625" style="134" customWidth="1"/>
    <col min="18" max="19" width="31.28515625" style="120" customWidth="1"/>
    <col min="20" max="20" width="12" style="60" customWidth="1"/>
    <col min="21" max="22" width="9.140625" style="60" customWidth="1"/>
    <col min="23" max="23" width="11" style="124" customWidth="1"/>
    <col min="24" max="24" width="13.42578125" style="125" customWidth="1"/>
    <col min="25" max="25" width="8" style="126" customWidth="1"/>
    <col min="26" max="26" width="16" style="121" customWidth="1"/>
    <col min="27" max="27" width="12.140625" style="127" customWidth="1"/>
    <col min="28" max="28" width="12.7109375" style="128" customWidth="1"/>
    <col min="29" max="30" width="10.28515625" style="135" bestFit="1" customWidth="1"/>
    <col min="31" max="31" width="12.7109375" style="130" bestFit="1" customWidth="1"/>
    <col min="32" max="32" width="10.42578125" style="135" bestFit="1" customWidth="1"/>
    <col min="33" max="33" width="9.28515625" style="136" customWidth="1"/>
    <col min="34" max="34" width="17.42578125" style="137" bestFit="1" customWidth="1"/>
    <col min="35" max="35" width="13.85546875" style="132" customWidth="1"/>
    <col min="36" max="36" width="77.85546875" style="59" customWidth="1"/>
    <col min="37" max="16384" width="9.140625" style="60"/>
  </cols>
  <sheetData>
    <row r="1" spans="1:36" s="26" customFormat="1" ht="12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4" t="s">
        <v>9</v>
      </c>
      <c r="K1" s="3" t="s">
        <v>10</v>
      </c>
      <c r="L1" s="9" t="s">
        <v>11</v>
      </c>
      <c r="M1" s="10" t="s">
        <v>12</v>
      </c>
      <c r="N1" s="11" t="s">
        <v>13</v>
      </c>
      <c r="O1" s="12" t="s">
        <v>14</v>
      </c>
      <c r="P1" s="13" t="s">
        <v>15</v>
      </c>
      <c r="Q1" s="14" t="s">
        <v>16</v>
      </c>
      <c r="R1" s="15" t="s">
        <v>17</v>
      </c>
      <c r="S1" s="3" t="s">
        <v>18</v>
      </c>
      <c r="T1" s="13" t="s">
        <v>19</v>
      </c>
      <c r="U1" s="13" t="s">
        <v>20</v>
      </c>
      <c r="V1" s="13" t="s">
        <v>21</v>
      </c>
      <c r="W1" s="16" t="s">
        <v>22</v>
      </c>
      <c r="X1" s="17" t="s">
        <v>23</v>
      </c>
      <c r="Y1" s="13" t="s">
        <v>24</v>
      </c>
      <c r="Z1" s="18" t="s">
        <v>25</v>
      </c>
      <c r="AA1" s="19" t="s">
        <v>26</v>
      </c>
      <c r="AB1" s="8" t="s">
        <v>27</v>
      </c>
      <c r="AC1" s="20" t="s">
        <v>28</v>
      </c>
      <c r="AD1" s="21" t="s">
        <v>29</v>
      </c>
      <c r="AE1" s="22" t="s">
        <v>30</v>
      </c>
      <c r="AF1" s="21" t="s">
        <v>31</v>
      </c>
      <c r="AG1" s="23" t="s">
        <v>32</v>
      </c>
      <c r="AH1" s="24" t="s">
        <v>33</v>
      </c>
      <c r="AI1" s="16" t="s">
        <v>34</v>
      </c>
      <c r="AJ1" s="25" t="s">
        <v>35</v>
      </c>
    </row>
    <row r="2" spans="1:36" s="51" customFormat="1" ht="34.5" customHeight="1" thickBot="1" x14ac:dyDescent="0.3">
      <c r="A2" s="27"/>
      <c r="B2" s="28"/>
      <c r="C2" s="29"/>
      <c r="D2" s="29"/>
      <c r="E2" s="30"/>
      <c r="F2" s="31"/>
      <c r="G2" s="32"/>
      <c r="H2" s="33"/>
      <c r="I2" s="34"/>
      <c r="J2" s="30"/>
      <c r="K2" s="29"/>
      <c r="L2" s="35"/>
      <c r="M2" s="36"/>
      <c r="N2" s="37"/>
      <c r="O2" s="38"/>
      <c r="P2" s="39"/>
      <c r="Q2" s="40"/>
      <c r="R2" s="41"/>
      <c r="S2" s="29"/>
      <c r="T2" s="39"/>
      <c r="U2" s="39"/>
      <c r="V2" s="39"/>
      <c r="W2" s="42"/>
      <c r="X2" s="43"/>
      <c r="Y2" s="39"/>
      <c r="Z2" s="44"/>
      <c r="AA2" s="45"/>
      <c r="AB2" s="34"/>
      <c r="AC2" s="46"/>
      <c r="AD2" s="47"/>
      <c r="AE2" s="48"/>
      <c r="AF2" s="47"/>
      <c r="AG2" s="49"/>
      <c r="AH2" s="50"/>
      <c r="AI2" s="42"/>
      <c r="AJ2" s="25"/>
    </row>
    <row r="3" spans="1:36" ht="17.25" x14ac:dyDescent="0.25">
      <c r="A3" s="113">
        <v>1218</v>
      </c>
      <c r="B3" s="97">
        <v>44474</v>
      </c>
      <c r="C3" s="53" t="s">
        <v>244</v>
      </c>
      <c r="D3" s="53" t="s">
        <v>401</v>
      </c>
      <c r="E3" s="62">
        <v>190000000</v>
      </c>
      <c r="F3" s="92">
        <v>0</v>
      </c>
      <c r="G3" s="64">
        <v>221010703</v>
      </c>
      <c r="H3" s="65">
        <v>1903</v>
      </c>
      <c r="I3" s="99">
        <v>44463</v>
      </c>
      <c r="J3" s="62">
        <v>190000000</v>
      </c>
      <c r="K3" s="68" t="s">
        <v>329</v>
      </c>
      <c r="L3" s="69" t="s">
        <v>330</v>
      </c>
      <c r="M3" s="53" t="s">
        <v>208</v>
      </c>
      <c r="N3" s="70" t="s">
        <v>300</v>
      </c>
      <c r="O3" s="71">
        <v>3138669065</v>
      </c>
      <c r="P3" s="72" t="s">
        <v>44</v>
      </c>
      <c r="Q3" s="73">
        <v>1121879555</v>
      </c>
      <c r="R3" s="53" t="s">
        <v>301</v>
      </c>
      <c r="S3" s="53" t="s">
        <v>135</v>
      </c>
      <c r="T3" s="72" t="s">
        <v>42</v>
      </c>
      <c r="U3" s="72" t="s">
        <v>136</v>
      </c>
      <c r="V3" s="72">
        <v>81</v>
      </c>
      <c r="W3" s="74">
        <v>44474</v>
      </c>
      <c r="X3" s="57">
        <v>44564</v>
      </c>
      <c r="Y3" s="75">
        <v>2686</v>
      </c>
      <c r="Z3" s="62">
        <f t="shared" ref="Z3:Z4" si="0">E3</f>
        <v>190000000</v>
      </c>
      <c r="AA3" s="76">
        <f t="shared" ref="AA3" si="1">B3</f>
        <v>44474</v>
      </c>
      <c r="AB3" s="77"/>
      <c r="AC3" s="78"/>
      <c r="AD3" s="78"/>
      <c r="AE3" s="79"/>
      <c r="AF3" s="78"/>
      <c r="AG3" s="80"/>
      <c r="AH3" s="58">
        <f t="shared" ref="AH3:AH4" si="2">Z3+AE3</f>
        <v>190000000</v>
      </c>
      <c r="AI3" s="81">
        <f t="shared" ref="AI3:AI4" si="3">X3</f>
        <v>44564</v>
      </c>
    </row>
    <row r="4" spans="1:36" ht="17.25" x14ac:dyDescent="0.25">
      <c r="A4" s="61">
        <v>1219</v>
      </c>
      <c r="B4" s="97">
        <v>44483</v>
      </c>
      <c r="C4" s="53" t="s">
        <v>36</v>
      </c>
      <c r="D4" s="53" t="s">
        <v>37</v>
      </c>
      <c r="E4" s="91">
        <v>14300000</v>
      </c>
      <c r="F4" s="92">
        <v>5500000</v>
      </c>
      <c r="G4" s="64">
        <v>211020205</v>
      </c>
      <c r="H4" s="65">
        <v>1939</v>
      </c>
      <c r="I4" s="96">
        <v>44482</v>
      </c>
      <c r="J4" s="91">
        <v>14300000</v>
      </c>
      <c r="K4" s="54" t="s">
        <v>402</v>
      </c>
      <c r="L4" s="55">
        <v>70297764</v>
      </c>
      <c r="M4" s="53" t="s">
        <v>403</v>
      </c>
      <c r="N4" s="88" t="s">
        <v>404</v>
      </c>
      <c r="O4" s="71">
        <v>3152764337</v>
      </c>
      <c r="P4" s="104" t="s">
        <v>39</v>
      </c>
      <c r="Q4" s="56">
        <v>51827967</v>
      </c>
      <c r="R4" s="52" t="s">
        <v>40</v>
      </c>
      <c r="S4" s="52" t="s">
        <v>41</v>
      </c>
      <c r="T4" s="72" t="s">
        <v>42</v>
      </c>
      <c r="U4" s="72" t="s">
        <v>136</v>
      </c>
      <c r="V4" s="72">
        <v>88</v>
      </c>
      <c r="W4" s="74">
        <v>44483</v>
      </c>
      <c r="X4" s="57">
        <v>44561</v>
      </c>
      <c r="Y4" s="75">
        <v>2698</v>
      </c>
      <c r="Z4" s="62">
        <f t="shared" si="0"/>
        <v>14300000</v>
      </c>
      <c r="AA4" s="76">
        <f t="shared" ref="AA4:AA67" si="4">B4</f>
        <v>44483</v>
      </c>
      <c r="AB4" s="77"/>
      <c r="AC4" s="78"/>
      <c r="AD4" s="78"/>
      <c r="AE4" s="79"/>
      <c r="AF4" s="78"/>
      <c r="AG4" s="80"/>
      <c r="AH4" s="58">
        <f t="shared" si="2"/>
        <v>14300000</v>
      </c>
      <c r="AI4" s="81">
        <f t="shared" si="3"/>
        <v>44561</v>
      </c>
    </row>
    <row r="5" spans="1:36" ht="17.25" x14ac:dyDescent="0.25">
      <c r="A5" s="61">
        <v>1220</v>
      </c>
      <c r="B5" s="97">
        <v>44489</v>
      </c>
      <c r="C5" s="53" t="s">
        <v>244</v>
      </c>
      <c r="D5" s="53" t="s">
        <v>245</v>
      </c>
      <c r="E5" s="91">
        <v>1333561469</v>
      </c>
      <c r="F5" s="92">
        <v>0</v>
      </c>
      <c r="G5" s="64" t="s">
        <v>246</v>
      </c>
      <c r="H5" s="65">
        <v>1940</v>
      </c>
      <c r="I5" s="66">
        <v>44482</v>
      </c>
      <c r="J5" s="67">
        <v>1333561469</v>
      </c>
      <c r="K5" s="68" t="s">
        <v>247</v>
      </c>
      <c r="L5" s="87" t="s">
        <v>248</v>
      </c>
      <c r="M5" s="53" t="s">
        <v>208</v>
      </c>
      <c r="N5" s="70" t="s">
        <v>249</v>
      </c>
      <c r="O5" s="71">
        <v>4376300</v>
      </c>
      <c r="P5" s="72" t="s">
        <v>44</v>
      </c>
      <c r="Q5" s="73" t="s">
        <v>250</v>
      </c>
      <c r="R5" s="53" t="s">
        <v>405</v>
      </c>
      <c r="S5" s="53" t="s">
        <v>406</v>
      </c>
      <c r="T5" s="72" t="s">
        <v>42</v>
      </c>
      <c r="U5" s="72" t="s">
        <v>136</v>
      </c>
      <c r="V5" s="72">
        <v>70</v>
      </c>
      <c r="W5" s="74">
        <v>44489</v>
      </c>
      <c r="X5" s="57">
        <v>44563</v>
      </c>
      <c r="Y5" s="75">
        <v>2699</v>
      </c>
      <c r="Z5" s="62">
        <f t="shared" ref="Z5:Z68" si="5">E5</f>
        <v>1333561469</v>
      </c>
      <c r="AA5" s="76">
        <f t="shared" si="4"/>
        <v>44489</v>
      </c>
      <c r="AB5" s="77"/>
      <c r="AC5" s="78"/>
      <c r="AD5" s="78"/>
      <c r="AE5" s="79"/>
      <c r="AF5" s="78"/>
      <c r="AG5" s="80"/>
      <c r="AH5" s="58">
        <f t="shared" ref="AH5:AH68" si="6">Z5+AE5</f>
        <v>1333561469</v>
      </c>
      <c r="AI5" s="81">
        <f t="shared" ref="AI5:AI68" si="7">X5</f>
        <v>44563</v>
      </c>
    </row>
    <row r="6" spans="1:36" ht="17.25" x14ac:dyDescent="0.25">
      <c r="A6" s="61">
        <v>1221</v>
      </c>
      <c r="B6" s="97">
        <v>44494</v>
      </c>
      <c r="C6" s="53" t="s">
        <v>36</v>
      </c>
      <c r="D6" s="53" t="s">
        <v>134</v>
      </c>
      <c r="E6" s="62">
        <v>3050733</v>
      </c>
      <c r="F6" s="63">
        <v>1366000</v>
      </c>
      <c r="G6" s="100">
        <v>211020205</v>
      </c>
      <c r="H6" s="65">
        <v>1941</v>
      </c>
      <c r="I6" s="99">
        <v>44483</v>
      </c>
      <c r="J6" s="62">
        <v>3050733</v>
      </c>
      <c r="K6" s="68" t="s">
        <v>278</v>
      </c>
      <c r="L6" s="89">
        <v>1071165378</v>
      </c>
      <c r="M6" s="53" t="s">
        <v>279</v>
      </c>
      <c r="N6" s="70" t="s">
        <v>280</v>
      </c>
      <c r="O6" s="71">
        <v>3196458925</v>
      </c>
      <c r="P6" s="72" t="s">
        <v>39</v>
      </c>
      <c r="Q6" s="73">
        <v>1120569296</v>
      </c>
      <c r="R6" s="53" t="s">
        <v>215</v>
      </c>
      <c r="S6" s="53" t="s">
        <v>216</v>
      </c>
      <c r="T6" s="72"/>
      <c r="U6" s="72" t="s">
        <v>136</v>
      </c>
      <c r="V6" s="72">
        <v>67</v>
      </c>
      <c r="W6" s="74">
        <v>44494</v>
      </c>
      <c r="X6" s="57">
        <v>44561</v>
      </c>
      <c r="Y6" s="75">
        <v>2717</v>
      </c>
      <c r="Z6" s="62">
        <f t="shared" si="5"/>
        <v>3050733</v>
      </c>
      <c r="AA6" s="76">
        <f t="shared" si="4"/>
        <v>44494</v>
      </c>
      <c r="AB6" s="77"/>
      <c r="AC6" s="78"/>
      <c r="AD6" s="78"/>
      <c r="AE6" s="79"/>
      <c r="AF6" s="78"/>
      <c r="AG6" s="80"/>
      <c r="AH6" s="58">
        <f t="shared" si="6"/>
        <v>3050733</v>
      </c>
      <c r="AI6" s="81">
        <f t="shared" si="7"/>
        <v>44561</v>
      </c>
    </row>
    <row r="7" spans="1:36" ht="17.25" x14ac:dyDescent="0.25">
      <c r="A7" s="61">
        <v>1222</v>
      </c>
      <c r="B7" s="97">
        <v>44494</v>
      </c>
      <c r="C7" s="53" t="s">
        <v>36</v>
      </c>
      <c r="D7" s="53" t="s">
        <v>56</v>
      </c>
      <c r="E7" s="62">
        <v>2793900</v>
      </c>
      <c r="F7" s="63">
        <v>1251000</v>
      </c>
      <c r="G7" s="64">
        <v>211020205</v>
      </c>
      <c r="H7" s="65">
        <v>1942</v>
      </c>
      <c r="I7" s="99">
        <v>44419</v>
      </c>
      <c r="J7" s="62">
        <v>2793900</v>
      </c>
      <c r="K7" s="68" t="s">
        <v>389</v>
      </c>
      <c r="L7" s="89">
        <v>72261898</v>
      </c>
      <c r="M7" s="53" t="s">
        <v>47</v>
      </c>
      <c r="N7" s="88" t="s">
        <v>390</v>
      </c>
      <c r="O7" s="71">
        <v>3148833719</v>
      </c>
      <c r="P7" s="72" t="s">
        <v>39</v>
      </c>
      <c r="Q7" s="73">
        <v>41214973</v>
      </c>
      <c r="R7" s="53" t="s">
        <v>59</v>
      </c>
      <c r="S7" s="53" t="s">
        <v>60</v>
      </c>
      <c r="T7" s="72" t="s">
        <v>42</v>
      </c>
      <c r="U7" s="72" t="s">
        <v>136</v>
      </c>
      <c r="V7" s="72">
        <v>67</v>
      </c>
      <c r="W7" s="74">
        <v>44494</v>
      </c>
      <c r="X7" s="57">
        <v>44561</v>
      </c>
      <c r="Y7" s="75">
        <v>2718</v>
      </c>
      <c r="Z7" s="62">
        <f t="shared" si="5"/>
        <v>2793900</v>
      </c>
      <c r="AA7" s="76">
        <f t="shared" si="4"/>
        <v>44494</v>
      </c>
      <c r="AB7" s="77"/>
      <c r="AC7" s="78"/>
      <c r="AD7" s="78"/>
      <c r="AE7" s="79"/>
      <c r="AF7" s="78"/>
      <c r="AG7" s="80"/>
      <c r="AH7" s="58">
        <f t="shared" si="6"/>
        <v>2793900</v>
      </c>
      <c r="AI7" s="81">
        <f t="shared" si="7"/>
        <v>44561</v>
      </c>
    </row>
    <row r="8" spans="1:36" ht="17.25" x14ac:dyDescent="0.25">
      <c r="A8" s="61">
        <v>1223</v>
      </c>
      <c r="B8" s="97">
        <v>44498</v>
      </c>
      <c r="C8" s="53" t="s">
        <v>36</v>
      </c>
      <c r="D8" s="53" t="s">
        <v>209</v>
      </c>
      <c r="E8" s="62">
        <v>3468000</v>
      </c>
      <c r="F8" s="63">
        <v>1734000</v>
      </c>
      <c r="G8" s="64">
        <v>211020205</v>
      </c>
      <c r="H8" s="65">
        <v>2061</v>
      </c>
      <c r="I8" s="99">
        <v>44491</v>
      </c>
      <c r="J8" s="62">
        <v>3468000</v>
      </c>
      <c r="K8" s="68" t="s">
        <v>210</v>
      </c>
      <c r="L8" s="84">
        <v>1120578326</v>
      </c>
      <c r="M8" s="53" t="s">
        <v>49</v>
      </c>
      <c r="N8" s="88" t="s">
        <v>211</v>
      </c>
      <c r="O8" s="71">
        <v>3164624282</v>
      </c>
      <c r="P8" s="104" t="s">
        <v>39</v>
      </c>
      <c r="Q8" s="73">
        <v>41214973</v>
      </c>
      <c r="R8" s="53" t="s">
        <v>59</v>
      </c>
      <c r="S8" s="53" t="s">
        <v>391</v>
      </c>
      <c r="T8" s="72" t="s">
        <v>42</v>
      </c>
      <c r="U8" s="72" t="s">
        <v>43</v>
      </c>
      <c r="V8" s="72">
        <v>2</v>
      </c>
      <c r="W8" s="74">
        <v>44501</v>
      </c>
      <c r="X8" s="57">
        <v>44561</v>
      </c>
      <c r="Y8" s="75">
        <v>2726</v>
      </c>
      <c r="Z8" s="62">
        <f t="shared" si="5"/>
        <v>3468000</v>
      </c>
      <c r="AA8" s="76">
        <f t="shared" si="4"/>
        <v>44498</v>
      </c>
      <c r="AB8" s="77"/>
      <c r="AC8" s="78"/>
      <c r="AD8" s="78"/>
      <c r="AE8" s="79"/>
      <c r="AF8" s="78"/>
      <c r="AG8" s="80"/>
      <c r="AH8" s="58">
        <f t="shared" si="6"/>
        <v>3468000</v>
      </c>
      <c r="AI8" s="81">
        <f t="shared" si="7"/>
        <v>44561</v>
      </c>
    </row>
    <row r="9" spans="1:36" ht="17.25" x14ac:dyDescent="0.25">
      <c r="A9" s="61">
        <v>1224</v>
      </c>
      <c r="B9" s="97">
        <v>44498</v>
      </c>
      <c r="C9" s="53" t="s">
        <v>36</v>
      </c>
      <c r="D9" s="53" t="s">
        <v>56</v>
      </c>
      <c r="E9" s="62">
        <v>2502000</v>
      </c>
      <c r="F9" s="63">
        <f>E9/2</f>
        <v>1251000</v>
      </c>
      <c r="G9" s="100">
        <v>211020205</v>
      </c>
      <c r="H9" s="65">
        <v>1943</v>
      </c>
      <c r="I9" s="99">
        <v>44483</v>
      </c>
      <c r="J9" s="62">
        <v>2502000</v>
      </c>
      <c r="K9" s="68" t="s">
        <v>104</v>
      </c>
      <c r="L9" s="89">
        <v>40369775</v>
      </c>
      <c r="M9" s="53" t="s">
        <v>48</v>
      </c>
      <c r="N9" s="70" t="s">
        <v>105</v>
      </c>
      <c r="O9" s="71">
        <v>3204271536</v>
      </c>
      <c r="P9" s="72" t="s">
        <v>39</v>
      </c>
      <c r="Q9" s="73">
        <v>41214973</v>
      </c>
      <c r="R9" s="53" t="s">
        <v>59</v>
      </c>
      <c r="S9" s="53" t="s">
        <v>60</v>
      </c>
      <c r="T9" s="72" t="s">
        <v>42</v>
      </c>
      <c r="U9" s="72" t="s">
        <v>43</v>
      </c>
      <c r="V9" s="72">
        <v>2</v>
      </c>
      <c r="W9" s="74">
        <v>44501</v>
      </c>
      <c r="X9" s="57">
        <v>44561</v>
      </c>
      <c r="Y9" s="75">
        <v>2727</v>
      </c>
      <c r="Z9" s="62">
        <f t="shared" si="5"/>
        <v>2502000</v>
      </c>
      <c r="AA9" s="76">
        <f t="shared" si="4"/>
        <v>44498</v>
      </c>
      <c r="AB9" s="77"/>
      <c r="AC9" s="78"/>
      <c r="AD9" s="78"/>
      <c r="AE9" s="79"/>
      <c r="AF9" s="78"/>
      <c r="AG9" s="80"/>
      <c r="AH9" s="58">
        <f t="shared" si="6"/>
        <v>2502000</v>
      </c>
      <c r="AI9" s="81">
        <f t="shared" si="7"/>
        <v>44561</v>
      </c>
    </row>
    <row r="10" spans="1:36" ht="17.25" x14ac:dyDescent="0.25">
      <c r="A10" s="113">
        <v>1225</v>
      </c>
      <c r="B10" s="97">
        <v>44498</v>
      </c>
      <c r="C10" s="53" t="s">
        <v>36</v>
      </c>
      <c r="D10" s="53" t="s">
        <v>56</v>
      </c>
      <c r="E10" s="62">
        <v>2502000</v>
      </c>
      <c r="F10" s="63">
        <f t="shared" ref="F10:F39" si="8">E10/2</f>
        <v>1251000</v>
      </c>
      <c r="G10" s="100">
        <v>211020205</v>
      </c>
      <c r="H10" s="65">
        <v>1944</v>
      </c>
      <c r="I10" s="99">
        <v>44483</v>
      </c>
      <c r="J10" s="62">
        <v>2502000</v>
      </c>
      <c r="K10" s="68" t="s">
        <v>362</v>
      </c>
      <c r="L10" s="89">
        <v>1121871412</v>
      </c>
      <c r="M10" s="53" t="s">
        <v>48</v>
      </c>
      <c r="N10" s="88" t="s">
        <v>363</v>
      </c>
      <c r="O10" s="71">
        <v>3209657305</v>
      </c>
      <c r="P10" s="72" t="s">
        <v>39</v>
      </c>
      <c r="Q10" s="73">
        <v>41214973</v>
      </c>
      <c r="R10" s="53" t="s">
        <v>59</v>
      </c>
      <c r="S10" s="53" t="s">
        <v>60</v>
      </c>
      <c r="T10" s="72" t="s">
        <v>42</v>
      </c>
      <c r="U10" s="72" t="s">
        <v>43</v>
      </c>
      <c r="V10" s="72">
        <v>2</v>
      </c>
      <c r="W10" s="74">
        <v>44501</v>
      </c>
      <c r="X10" s="57">
        <v>44561</v>
      </c>
      <c r="Y10" s="75">
        <v>2728</v>
      </c>
      <c r="Z10" s="62">
        <f t="shared" si="5"/>
        <v>2502000</v>
      </c>
      <c r="AA10" s="76">
        <f t="shared" si="4"/>
        <v>44498</v>
      </c>
      <c r="AB10" s="77"/>
      <c r="AC10" s="78"/>
      <c r="AD10" s="78"/>
      <c r="AE10" s="79"/>
      <c r="AF10" s="78"/>
      <c r="AG10" s="80"/>
      <c r="AH10" s="58">
        <f t="shared" si="6"/>
        <v>2502000</v>
      </c>
      <c r="AI10" s="81">
        <f t="shared" si="7"/>
        <v>44561</v>
      </c>
    </row>
    <row r="11" spans="1:36" ht="17.25" x14ac:dyDescent="0.25">
      <c r="A11" s="61">
        <v>1226</v>
      </c>
      <c r="B11" s="97">
        <v>44498</v>
      </c>
      <c r="C11" s="53" t="s">
        <v>36</v>
      </c>
      <c r="D11" s="53" t="s">
        <v>56</v>
      </c>
      <c r="E11" s="62">
        <v>2502000</v>
      </c>
      <c r="F11" s="63">
        <f t="shared" si="8"/>
        <v>1251000</v>
      </c>
      <c r="G11" s="100">
        <v>211020205</v>
      </c>
      <c r="H11" s="65">
        <v>1945</v>
      </c>
      <c r="I11" s="99">
        <v>44483</v>
      </c>
      <c r="J11" s="62">
        <v>2502000</v>
      </c>
      <c r="K11" s="68" t="s">
        <v>106</v>
      </c>
      <c r="L11" s="89">
        <v>65697454</v>
      </c>
      <c r="M11" s="53" t="s">
        <v>107</v>
      </c>
      <c r="N11" s="70" t="s">
        <v>108</v>
      </c>
      <c r="O11" s="71">
        <v>3125270357</v>
      </c>
      <c r="P11" s="72" t="s">
        <v>39</v>
      </c>
      <c r="Q11" s="73">
        <v>41214973</v>
      </c>
      <c r="R11" s="53" t="s">
        <v>59</v>
      </c>
      <c r="S11" s="53" t="s">
        <v>60</v>
      </c>
      <c r="T11" s="72" t="s">
        <v>42</v>
      </c>
      <c r="U11" s="72" t="s">
        <v>43</v>
      </c>
      <c r="V11" s="72">
        <v>2</v>
      </c>
      <c r="W11" s="74">
        <v>44501</v>
      </c>
      <c r="X11" s="57">
        <v>44561</v>
      </c>
      <c r="Y11" s="75">
        <v>2729</v>
      </c>
      <c r="Z11" s="62">
        <f t="shared" si="5"/>
        <v>2502000</v>
      </c>
      <c r="AA11" s="76">
        <f t="shared" si="4"/>
        <v>44498</v>
      </c>
      <c r="AB11" s="77"/>
      <c r="AC11" s="78"/>
      <c r="AD11" s="78"/>
      <c r="AE11" s="79"/>
      <c r="AF11" s="78"/>
      <c r="AG11" s="80"/>
      <c r="AH11" s="58">
        <f t="shared" si="6"/>
        <v>2502000</v>
      </c>
      <c r="AI11" s="81">
        <f t="shared" si="7"/>
        <v>44561</v>
      </c>
    </row>
    <row r="12" spans="1:36" ht="17.25" x14ac:dyDescent="0.25">
      <c r="A12" s="61">
        <v>1227</v>
      </c>
      <c r="B12" s="97">
        <v>44498</v>
      </c>
      <c r="C12" s="53" t="s">
        <v>36</v>
      </c>
      <c r="D12" s="53" t="s">
        <v>56</v>
      </c>
      <c r="E12" s="62">
        <v>2502000</v>
      </c>
      <c r="F12" s="63">
        <f t="shared" si="8"/>
        <v>1251000</v>
      </c>
      <c r="G12" s="100">
        <v>211020205</v>
      </c>
      <c r="H12" s="65">
        <v>1946</v>
      </c>
      <c r="I12" s="99">
        <v>44483</v>
      </c>
      <c r="J12" s="62">
        <v>2502000</v>
      </c>
      <c r="K12" s="68" t="s">
        <v>100</v>
      </c>
      <c r="L12" s="89">
        <v>1121830485</v>
      </c>
      <c r="M12" s="53" t="s">
        <v>48</v>
      </c>
      <c r="N12" s="70" t="s">
        <v>101</v>
      </c>
      <c r="O12" s="71">
        <v>3152200555</v>
      </c>
      <c r="P12" s="72" t="s">
        <v>39</v>
      </c>
      <c r="Q12" s="73">
        <v>41214973</v>
      </c>
      <c r="R12" s="53" t="s">
        <v>59</v>
      </c>
      <c r="S12" s="53" t="s">
        <v>60</v>
      </c>
      <c r="T12" s="72" t="s">
        <v>42</v>
      </c>
      <c r="U12" s="72" t="s">
        <v>43</v>
      </c>
      <c r="V12" s="72">
        <v>2</v>
      </c>
      <c r="W12" s="74">
        <v>44501</v>
      </c>
      <c r="X12" s="57">
        <v>44561</v>
      </c>
      <c r="Y12" s="75">
        <v>2730</v>
      </c>
      <c r="Z12" s="62">
        <f t="shared" si="5"/>
        <v>2502000</v>
      </c>
      <c r="AA12" s="76">
        <f t="shared" si="4"/>
        <v>44498</v>
      </c>
      <c r="AB12" s="77"/>
      <c r="AC12" s="78"/>
      <c r="AD12" s="78"/>
      <c r="AE12" s="79"/>
      <c r="AF12" s="78"/>
      <c r="AG12" s="80"/>
      <c r="AH12" s="58">
        <f t="shared" si="6"/>
        <v>2502000</v>
      </c>
      <c r="AI12" s="81">
        <f t="shared" si="7"/>
        <v>44561</v>
      </c>
    </row>
    <row r="13" spans="1:36" ht="17.25" x14ac:dyDescent="0.25">
      <c r="A13" s="61">
        <v>1228</v>
      </c>
      <c r="B13" s="97">
        <v>44498</v>
      </c>
      <c r="C13" s="53" t="s">
        <v>36</v>
      </c>
      <c r="D13" s="53" t="s">
        <v>56</v>
      </c>
      <c r="E13" s="62">
        <v>2502000</v>
      </c>
      <c r="F13" s="63">
        <f t="shared" si="8"/>
        <v>1251000</v>
      </c>
      <c r="G13" s="100">
        <v>211020205</v>
      </c>
      <c r="H13" s="65">
        <v>1947</v>
      </c>
      <c r="I13" s="99">
        <v>44483</v>
      </c>
      <c r="J13" s="62">
        <v>2502000</v>
      </c>
      <c r="K13" s="68" t="s">
        <v>351</v>
      </c>
      <c r="L13" s="89">
        <v>1122676760</v>
      </c>
      <c r="M13" s="53" t="s">
        <v>51</v>
      </c>
      <c r="N13" s="88" t="s">
        <v>352</v>
      </c>
      <c r="O13" s="71">
        <v>3192826504</v>
      </c>
      <c r="P13" s="72" t="s">
        <v>39</v>
      </c>
      <c r="Q13" s="73">
        <v>41214973</v>
      </c>
      <c r="R13" s="53" t="s">
        <v>59</v>
      </c>
      <c r="S13" s="53" t="s">
        <v>60</v>
      </c>
      <c r="T13" s="72" t="s">
        <v>42</v>
      </c>
      <c r="U13" s="72" t="s">
        <v>43</v>
      </c>
      <c r="V13" s="72">
        <v>2</v>
      </c>
      <c r="W13" s="74">
        <v>44501</v>
      </c>
      <c r="X13" s="57">
        <v>44561</v>
      </c>
      <c r="Y13" s="75">
        <v>2721</v>
      </c>
      <c r="Z13" s="62">
        <f t="shared" si="5"/>
        <v>2502000</v>
      </c>
      <c r="AA13" s="76">
        <f t="shared" si="4"/>
        <v>44498</v>
      </c>
      <c r="AB13" s="77"/>
      <c r="AC13" s="78"/>
      <c r="AD13" s="78"/>
      <c r="AE13" s="79"/>
      <c r="AF13" s="78"/>
      <c r="AG13" s="80"/>
      <c r="AH13" s="58">
        <f t="shared" si="6"/>
        <v>2502000</v>
      </c>
      <c r="AI13" s="81">
        <f t="shared" si="7"/>
        <v>44561</v>
      </c>
    </row>
    <row r="14" spans="1:36" ht="17.25" x14ac:dyDescent="0.25">
      <c r="A14" s="113">
        <v>1229</v>
      </c>
      <c r="B14" s="97">
        <v>44498</v>
      </c>
      <c r="C14" s="53" t="s">
        <v>36</v>
      </c>
      <c r="D14" s="53" t="s">
        <v>56</v>
      </c>
      <c r="E14" s="62">
        <v>2502000</v>
      </c>
      <c r="F14" s="63">
        <f t="shared" si="8"/>
        <v>1251000</v>
      </c>
      <c r="G14" s="100">
        <v>211020205</v>
      </c>
      <c r="H14" s="65">
        <v>1948</v>
      </c>
      <c r="I14" s="99">
        <v>44483</v>
      </c>
      <c r="J14" s="62">
        <v>2502000</v>
      </c>
      <c r="K14" s="68" t="s">
        <v>73</v>
      </c>
      <c r="L14" s="89">
        <v>1007167655</v>
      </c>
      <c r="M14" s="53" t="s">
        <v>74</v>
      </c>
      <c r="N14" s="70" t="s">
        <v>75</v>
      </c>
      <c r="O14" s="71">
        <v>3182026320</v>
      </c>
      <c r="P14" s="72" t="s">
        <v>39</v>
      </c>
      <c r="Q14" s="73">
        <v>41214973</v>
      </c>
      <c r="R14" s="53" t="s">
        <v>59</v>
      </c>
      <c r="S14" s="53" t="s">
        <v>60</v>
      </c>
      <c r="T14" s="72" t="s">
        <v>42</v>
      </c>
      <c r="U14" s="72" t="s">
        <v>43</v>
      </c>
      <c r="V14" s="72">
        <v>2</v>
      </c>
      <c r="W14" s="74">
        <v>44501</v>
      </c>
      <c r="X14" s="57">
        <v>44561</v>
      </c>
      <c r="Y14" s="75">
        <v>2732</v>
      </c>
      <c r="Z14" s="62">
        <f t="shared" si="5"/>
        <v>2502000</v>
      </c>
      <c r="AA14" s="76">
        <f t="shared" si="4"/>
        <v>44498</v>
      </c>
      <c r="AB14" s="77"/>
      <c r="AC14" s="78"/>
      <c r="AD14" s="78"/>
      <c r="AE14" s="79"/>
      <c r="AF14" s="78"/>
      <c r="AG14" s="80"/>
      <c r="AH14" s="58">
        <f t="shared" si="6"/>
        <v>2502000</v>
      </c>
      <c r="AI14" s="81">
        <f t="shared" si="7"/>
        <v>44561</v>
      </c>
    </row>
    <row r="15" spans="1:36" ht="17.25" x14ac:dyDescent="0.25">
      <c r="A15" s="61">
        <v>1230</v>
      </c>
      <c r="B15" s="97">
        <v>44498</v>
      </c>
      <c r="C15" s="53" t="s">
        <v>36</v>
      </c>
      <c r="D15" s="53" t="s">
        <v>56</v>
      </c>
      <c r="E15" s="62">
        <v>2502000</v>
      </c>
      <c r="F15" s="63">
        <f t="shared" si="8"/>
        <v>1251000</v>
      </c>
      <c r="G15" s="100">
        <v>211020205</v>
      </c>
      <c r="H15" s="65">
        <v>1949</v>
      </c>
      <c r="I15" s="99">
        <v>44483</v>
      </c>
      <c r="J15" s="62">
        <v>2502000</v>
      </c>
      <c r="K15" s="68" t="s">
        <v>71</v>
      </c>
      <c r="L15" s="89">
        <v>1120564171</v>
      </c>
      <c r="M15" s="53" t="s">
        <v>49</v>
      </c>
      <c r="N15" s="70" t="s">
        <v>72</v>
      </c>
      <c r="O15" s="71">
        <v>3118846884</v>
      </c>
      <c r="P15" s="72" t="s">
        <v>39</v>
      </c>
      <c r="Q15" s="73">
        <v>41214973</v>
      </c>
      <c r="R15" s="53" t="s">
        <v>59</v>
      </c>
      <c r="S15" s="53" t="s">
        <v>60</v>
      </c>
      <c r="T15" s="72" t="s">
        <v>42</v>
      </c>
      <c r="U15" s="72" t="s">
        <v>43</v>
      </c>
      <c r="V15" s="72">
        <v>2</v>
      </c>
      <c r="W15" s="74">
        <v>44501</v>
      </c>
      <c r="X15" s="57">
        <v>44561</v>
      </c>
      <c r="Y15" s="75">
        <v>2733</v>
      </c>
      <c r="Z15" s="62">
        <f t="shared" si="5"/>
        <v>2502000</v>
      </c>
      <c r="AA15" s="76">
        <f t="shared" si="4"/>
        <v>44498</v>
      </c>
      <c r="AB15" s="77"/>
      <c r="AC15" s="78"/>
      <c r="AD15" s="78"/>
      <c r="AE15" s="79"/>
      <c r="AF15" s="78"/>
      <c r="AG15" s="80"/>
      <c r="AH15" s="58">
        <f t="shared" si="6"/>
        <v>2502000</v>
      </c>
      <c r="AI15" s="81">
        <f t="shared" si="7"/>
        <v>44561</v>
      </c>
    </row>
    <row r="16" spans="1:36" ht="17.25" x14ac:dyDescent="0.25">
      <c r="A16" s="61">
        <v>1231</v>
      </c>
      <c r="B16" s="97">
        <v>44498</v>
      </c>
      <c r="C16" s="53" t="s">
        <v>36</v>
      </c>
      <c r="D16" s="53" t="s">
        <v>56</v>
      </c>
      <c r="E16" s="62">
        <v>2502000</v>
      </c>
      <c r="F16" s="63">
        <f t="shared" si="8"/>
        <v>1251000</v>
      </c>
      <c r="G16" s="100">
        <v>211020205</v>
      </c>
      <c r="H16" s="65">
        <v>1950</v>
      </c>
      <c r="I16" s="99">
        <v>44483</v>
      </c>
      <c r="J16" s="62">
        <v>2502000</v>
      </c>
      <c r="K16" s="68" t="s">
        <v>111</v>
      </c>
      <c r="L16" s="89">
        <v>43652797</v>
      </c>
      <c r="M16" s="53" t="s">
        <v>112</v>
      </c>
      <c r="N16" s="70" t="s">
        <v>113</v>
      </c>
      <c r="O16" s="71">
        <v>3193239999</v>
      </c>
      <c r="P16" s="72" t="s">
        <v>39</v>
      </c>
      <c r="Q16" s="73">
        <v>41214973</v>
      </c>
      <c r="R16" s="53" t="s">
        <v>59</v>
      </c>
      <c r="S16" s="53" t="s">
        <v>60</v>
      </c>
      <c r="T16" s="72" t="s">
        <v>42</v>
      </c>
      <c r="U16" s="72" t="s">
        <v>43</v>
      </c>
      <c r="V16" s="72">
        <v>2</v>
      </c>
      <c r="W16" s="74">
        <v>44501</v>
      </c>
      <c r="X16" s="57">
        <v>44561</v>
      </c>
      <c r="Y16" s="75">
        <v>2734</v>
      </c>
      <c r="Z16" s="62">
        <f t="shared" si="5"/>
        <v>2502000</v>
      </c>
      <c r="AA16" s="76">
        <f t="shared" si="4"/>
        <v>44498</v>
      </c>
      <c r="AB16" s="77"/>
      <c r="AC16" s="78"/>
      <c r="AD16" s="78"/>
      <c r="AE16" s="79"/>
      <c r="AF16" s="78"/>
      <c r="AG16" s="80"/>
      <c r="AH16" s="58">
        <f t="shared" si="6"/>
        <v>2502000</v>
      </c>
      <c r="AI16" s="81">
        <f t="shared" si="7"/>
        <v>44561</v>
      </c>
    </row>
    <row r="17" spans="1:35" ht="17.25" x14ac:dyDescent="0.25">
      <c r="A17" s="61">
        <v>1232</v>
      </c>
      <c r="B17" s="97">
        <v>44498</v>
      </c>
      <c r="C17" s="53" t="s">
        <v>36</v>
      </c>
      <c r="D17" s="53" t="s">
        <v>56</v>
      </c>
      <c r="E17" s="62">
        <v>2502000</v>
      </c>
      <c r="F17" s="63">
        <f t="shared" si="8"/>
        <v>1251000</v>
      </c>
      <c r="G17" s="100">
        <v>211020205</v>
      </c>
      <c r="H17" s="65">
        <v>1951</v>
      </c>
      <c r="I17" s="99">
        <v>44483</v>
      </c>
      <c r="J17" s="62">
        <v>2502000</v>
      </c>
      <c r="K17" s="68" t="s">
        <v>89</v>
      </c>
      <c r="L17" s="89">
        <v>30002660</v>
      </c>
      <c r="M17" s="53" t="s">
        <v>54</v>
      </c>
      <c r="N17" s="70" t="s">
        <v>90</v>
      </c>
      <c r="O17" s="71">
        <v>3213806288</v>
      </c>
      <c r="P17" s="72" t="s">
        <v>39</v>
      </c>
      <c r="Q17" s="73">
        <v>41214973</v>
      </c>
      <c r="R17" s="53" t="s">
        <v>59</v>
      </c>
      <c r="S17" s="53" t="s">
        <v>60</v>
      </c>
      <c r="T17" s="72" t="s">
        <v>42</v>
      </c>
      <c r="U17" s="72" t="s">
        <v>43</v>
      </c>
      <c r="V17" s="72">
        <v>2</v>
      </c>
      <c r="W17" s="74">
        <v>44501</v>
      </c>
      <c r="X17" s="57">
        <v>44561</v>
      </c>
      <c r="Y17" s="75">
        <v>2735</v>
      </c>
      <c r="Z17" s="62">
        <f t="shared" si="5"/>
        <v>2502000</v>
      </c>
      <c r="AA17" s="76">
        <f t="shared" si="4"/>
        <v>44498</v>
      </c>
      <c r="AB17" s="77"/>
      <c r="AC17" s="78"/>
      <c r="AD17" s="78"/>
      <c r="AE17" s="79"/>
      <c r="AF17" s="78"/>
      <c r="AG17" s="80"/>
      <c r="AH17" s="58">
        <f t="shared" si="6"/>
        <v>2502000</v>
      </c>
      <c r="AI17" s="81">
        <f t="shared" si="7"/>
        <v>44561</v>
      </c>
    </row>
    <row r="18" spans="1:35" ht="17.25" x14ac:dyDescent="0.25">
      <c r="A18" s="61">
        <v>1233</v>
      </c>
      <c r="B18" s="97">
        <v>44498</v>
      </c>
      <c r="C18" s="53" t="s">
        <v>36</v>
      </c>
      <c r="D18" s="53" t="s">
        <v>56</v>
      </c>
      <c r="E18" s="62">
        <v>2502000</v>
      </c>
      <c r="F18" s="63">
        <f t="shared" si="8"/>
        <v>1251000</v>
      </c>
      <c r="G18" s="100">
        <v>211020205</v>
      </c>
      <c r="H18" s="65">
        <v>1952</v>
      </c>
      <c r="I18" s="99">
        <v>44483</v>
      </c>
      <c r="J18" s="62">
        <v>2502000</v>
      </c>
      <c r="K18" s="68" t="s">
        <v>109</v>
      </c>
      <c r="L18" s="89">
        <v>40412591</v>
      </c>
      <c r="M18" s="53" t="s">
        <v>54</v>
      </c>
      <c r="N18" s="70" t="s">
        <v>110</v>
      </c>
      <c r="O18" s="71">
        <v>3202423977</v>
      </c>
      <c r="P18" s="72" t="s">
        <v>39</v>
      </c>
      <c r="Q18" s="73">
        <v>41214973</v>
      </c>
      <c r="R18" s="53" t="s">
        <v>59</v>
      </c>
      <c r="S18" s="53" t="s">
        <v>60</v>
      </c>
      <c r="T18" s="72" t="s">
        <v>42</v>
      </c>
      <c r="U18" s="72" t="s">
        <v>43</v>
      </c>
      <c r="V18" s="72">
        <v>2</v>
      </c>
      <c r="W18" s="74">
        <v>44501</v>
      </c>
      <c r="X18" s="57">
        <v>44561</v>
      </c>
      <c r="Y18" s="75">
        <v>2736</v>
      </c>
      <c r="Z18" s="62">
        <f t="shared" si="5"/>
        <v>2502000</v>
      </c>
      <c r="AA18" s="76">
        <f t="shared" si="4"/>
        <v>44498</v>
      </c>
      <c r="AB18" s="77"/>
      <c r="AC18" s="78"/>
      <c r="AD18" s="78"/>
      <c r="AE18" s="79"/>
      <c r="AF18" s="78"/>
      <c r="AG18" s="80"/>
      <c r="AH18" s="58">
        <f t="shared" si="6"/>
        <v>2502000</v>
      </c>
      <c r="AI18" s="81">
        <f t="shared" si="7"/>
        <v>44561</v>
      </c>
    </row>
    <row r="19" spans="1:35" ht="17.25" x14ac:dyDescent="0.25">
      <c r="A19" s="61">
        <v>1234</v>
      </c>
      <c r="B19" s="97">
        <v>44498</v>
      </c>
      <c r="C19" s="53" t="s">
        <v>36</v>
      </c>
      <c r="D19" s="53" t="s">
        <v>56</v>
      </c>
      <c r="E19" s="62">
        <v>2502000</v>
      </c>
      <c r="F19" s="63">
        <f t="shared" si="8"/>
        <v>1251000</v>
      </c>
      <c r="G19" s="100">
        <v>211020205</v>
      </c>
      <c r="H19" s="65">
        <v>1953</v>
      </c>
      <c r="I19" s="99">
        <v>44483</v>
      </c>
      <c r="J19" s="62">
        <v>2502000</v>
      </c>
      <c r="K19" s="68" t="s">
        <v>85</v>
      </c>
      <c r="L19" s="89">
        <v>1006700666</v>
      </c>
      <c r="M19" s="53" t="s">
        <v>393</v>
      </c>
      <c r="N19" s="88" t="s">
        <v>261</v>
      </c>
      <c r="O19" s="71">
        <v>3125870485</v>
      </c>
      <c r="P19" s="72" t="s">
        <v>39</v>
      </c>
      <c r="Q19" s="73">
        <v>41214973</v>
      </c>
      <c r="R19" s="53" t="s">
        <v>59</v>
      </c>
      <c r="S19" s="53" t="s">
        <v>60</v>
      </c>
      <c r="T19" s="72" t="s">
        <v>42</v>
      </c>
      <c r="U19" s="72" t="s">
        <v>43</v>
      </c>
      <c r="V19" s="72">
        <v>2</v>
      </c>
      <c r="W19" s="74">
        <v>44501</v>
      </c>
      <c r="X19" s="57">
        <v>44561</v>
      </c>
      <c r="Y19" s="75">
        <v>2737</v>
      </c>
      <c r="Z19" s="62">
        <f t="shared" si="5"/>
        <v>2502000</v>
      </c>
      <c r="AA19" s="76">
        <f t="shared" si="4"/>
        <v>44498</v>
      </c>
      <c r="AB19" s="77"/>
      <c r="AC19" s="78"/>
      <c r="AD19" s="78"/>
      <c r="AE19" s="79"/>
      <c r="AF19" s="78"/>
      <c r="AG19" s="80"/>
      <c r="AH19" s="58">
        <f t="shared" si="6"/>
        <v>2502000</v>
      </c>
      <c r="AI19" s="81">
        <f t="shared" si="7"/>
        <v>44561</v>
      </c>
    </row>
    <row r="20" spans="1:35" ht="17.25" x14ac:dyDescent="0.25">
      <c r="A20" s="61">
        <v>1235</v>
      </c>
      <c r="B20" s="97">
        <v>44498</v>
      </c>
      <c r="C20" s="53" t="s">
        <v>36</v>
      </c>
      <c r="D20" s="53" t="s">
        <v>56</v>
      </c>
      <c r="E20" s="62">
        <v>2502000</v>
      </c>
      <c r="F20" s="63">
        <f t="shared" si="8"/>
        <v>1251000</v>
      </c>
      <c r="G20" s="100">
        <v>211020205</v>
      </c>
      <c r="H20" s="65">
        <v>1954</v>
      </c>
      <c r="I20" s="99">
        <v>44483</v>
      </c>
      <c r="J20" s="62">
        <v>2502000</v>
      </c>
      <c r="K20" s="68" t="s">
        <v>69</v>
      </c>
      <c r="L20" s="89">
        <v>1121907813</v>
      </c>
      <c r="M20" s="53" t="s">
        <v>48</v>
      </c>
      <c r="N20" s="70" t="s">
        <v>70</v>
      </c>
      <c r="O20" s="71">
        <v>3125345986</v>
      </c>
      <c r="P20" s="72" t="s">
        <v>39</v>
      </c>
      <c r="Q20" s="73">
        <v>41214973</v>
      </c>
      <c r="R20" s="53" t="s">
        <v>59</v>
      </c>
      <c r="S20" s="53" t="s">
        <v>60</v>
      </c>
      <c r="T20" s="72" t="s">
        <v>42</v>
      </c>
      <c r="U20" s="72" t="s">
        <v>43</v>
      </c>
      <c r="V20" s="72">
        <v>2</v>
      </c>
      <c r="W20" s="74">
        <v>44501</v>
      </c>
      <c r="X20" s="57">
        <v>44561</v>
      </c>
      <c r="Y20" s="75">
        <v>2738</v>
      </c>
      <c r="Z20" s="62">
        <f t="shared" si="5"/>
        <v>2502000</v>
      </c>
      <c r="AA20" s="76">
        <f t="shared" si="4"/>
        <v>44498</v>
      </c>
      <c r="AB20" s="77"/>
      <c r="AC20" s="78"/>
      <c r="AD20" s="78"/>
      <c r="AE20" s="79"/>
      <c r="AF20" s="78"/>
      <c r="AG20" s="80"/>
      <c r="AH20" s="58">
        <f t="shared" si="6"/>
        <v>2502000</v>
      </c>
      <c r="AI20" s="81">
        <f t="shared" si="7"/>
        <v>44561</v>
      </c>
    </row>
    <row r="21" spans="1:35" ht="17.25" x14ac:dyDescent="0.25">
      <c r="A21" s="113">
        <v>1236</v>
      </c>
      <c r="B21" s="97">
        <v>44498</v>
      </c>
      <c r="C21" s="53" t="s">
        <v>36</v>
      </c>
      <c r="D21" s="53" t="s">
        <v>56</v>
      </c>
      <c r="E21" s="62">
        <v>2502000</v>
      </c>
      <c r="F21" s="63">
        <f t="shared" si="8"/>
        <v>1251000</v>
      </c>
      <c r="G21" s="100">
        <v>211020205</v>
      </c>
      <c r="H21" s="65">
        <v>1955</v>
      </c>
      <c r="I21" s="99">
        <v>44483</v>
      </c>
      <c r="J21" s="62">
        <v>2502000</v>
      </c>
      <c r="K21" s="68" t="s">
        <v>61</v>
      </c>
      <c r="L21" s="89">
        <v>66986059</v>
      </c>
      <c r="M21" s="53" t="s">
        <v>62</v>
      </c>
      <c r="N21" s="70" t="s">
        <v>63</v>
      </c>
      <c r="O21" s="71">
        <v>3216758497</v>
      </c>
      <c r="P21" s="72" t="s">
        <v>39</v>
      </c>
      <c r="Q21" s="73">
        <v>41214973</v>
      </c>
      <c r="R21" s="53" t="s">
        <v>59</v>
      </c>
      <c r="S21" s="53" t="s">
        <v>60</v>
      </c>
      <c r="T21" s="72" t="s">
        <v>42</v>
      </c>
      <c r="U21" s="72" t="s">
        <v>43</v>
      </c>
      <c r="V21" s="72">
        <v>2</v>
      </c>
      <c r="W21" s="74">
        <v>44501</v>
      </c>
      <c r="X21" s="57">
        <v>44561</v>
      </c>
      <c r="Y21" s="75">
        <v>2739</v>
      </c>
      <c r="Z21" s="62">
        <f t="shared" si="5"/>
        <v>2502000</v>
      </c>
      <c r="AA21" s="76">
        <f t="shared" si="4"/>
        <v>44498</v>
      </c>
      <c r="AB21" s="77"/>
      <c r="AC21" s="78"/>
      <c r="AD21" s="78"/>
      <c r="AE21" s="79"/>
      <c r="AF21" s="78"/>
      <c r="AG21" s="80"/>
      <c r="AH21" s="58">
        <f t="shared" si="6"/>
        <v>2502000</v>
      </c>
      <c r="AI21" s="81">
        <f t="shared" si="7"/>
        <v>44561</v>
      </c>
    </row>
    <row r="22" spans="1:35" ht="17.25" x14ac:dyDescent="0.25">
      <c r="A22" s="61">
        <v>1237</v>
      </c>
      <c r="B22" s="97">
        <v>44498</v>
      </c>
      <c r="C22" s="53" t="s">
        <v>36</v>
      </c>
      <c r="D22" s="53" t="s">
        <v>56</v>
      </c>
      <c r="E22" s="62">
        <v>2502000</v>
      </c>
      <c r="F22" s="63">
        <f t="shared" si="8"/>
        <v>1251000</v>
      </c>
      <c r="G22" s="100">
        <v>211020205</v>
      </c>
      <c r="H22" s="65">
        <v>1956</v>
      </c>
      <c r="I22" s="99">
        <v>44483</v>
      </c>
      <c r="J22" s="62">
        <v>2502000</v>
      </c>
      <c r="K22" s="68" t="s">
        <v>57</v>
      </c>
      <c r="L22" s="89">
        <v>41214083</v>
      </c>
      <c r="M22" s="53" t="s">
        <v>49</v>
      </c>
      <c r="N22" s="70" t="s">
        <v>58</v>
      </c>
      <c r="O22" s="71">
        <v>3168946673</v>
      </c>
      <c r="P22" s="72" t="s">
        <v>39</v>
      </c>
      <c r="Q22" s="73">
        <v>41214973</v>
      </c>
      <c r="R22" s="53" t="s">
        <v>59</v>
      </c>
      <c r="S22" s="53" t="s">
        <v>60</v>
      </c>
      <c r="T22" s="72" t="s">
        <v>42</v>
      </c>
      <c r="U22" s="72" t="s">
        <v>43</v>
      </c>
      <c r="V22" s="72">
        <v>2</v>
      </c>
      <c r="W22" s="74">
        <v>44501</v>
      </c>
      <c r="X22" s="57">
        <v>44561</v>
      </c>
      <c r="Y22" s="75">
        <v>2740</v>
      </c>
      <c r="Z22" s="62">
        <f t="shared" si="5"/>
        <v>2502000</v>
      </c>
      <c r="AA22" s="76">
        <f t="shared" si="4"/>
        <v>44498</v>
      </c>
      <c r="AB22" s="77"/>
      <c r="AC22" s="78"/>
      <c r="AD22" s="78"/>
      <c r="AE22" s="79"/>
      <c r="AF22" s="78"/>
      <c r="AG22" s="80"/>
      <c r="AH22" s="58">
        <f t="shared" si="6"/>
        <v>2502000</v>
      </c>
      <c r="AI22" s="81">
        <f t="shared" si="7"/>
        <v>44561</v>
      </c>
    </row>
    <row r="23" spans="1:35" ht="17.25" x14ac:dyDescent="0.25">
      <c r="A23" s="61">
        <v>1238</v>
      </c>
      <c r="B23" s="97">
        <v>44498</v>
      </c>
      <c r="C23" s="53" t="s">
        <v>36</v>
      </c>
      <c r="D23" s="53" t="s">
        <v>56</v>
      </c>
      <c r="E23" s="62">
        <v>2502000</v>
      </c>
      <c r="F23" s="63">
        <f t="shared" si="8"/>
        <v>1251000</v>
      </c>
      <c r="G23" s="100">
        <v>211020205</v>
      </c>
      <c r="H23" s="65">
        <v>1957</v>
      </c>
      <c r="I23" s="99">
        <v>44483</v>
      </c>
      <c r="J23" s="62">
        <v>2502000</v>
      </c>
      <c r="K23" s="68" t="s">
        <v>78</v>
      </c>
      <c r="L23" s="89">
        <v>51867091</v>
      </c>
      <c r="M23" s="53" t="s">
        <v>38</v>
      </c>
      <c r="N23" s="70" t="s">
        <v>79</v>
      </c>
      <c r="O23" s="71">
        <v>3214443024</v>
      </c>
      <c r="P23" s="72" t="s">
        <v>39</v>
      </c>
      <c r="Q23" s="73">
        <v>41214973</v>
      </c>
      <c r="R23" s="53" t="s">
        <v>59</v>
      </c>
      <c r="S23" s="53" t="s">
        <v>60</v>
      </c>
      <c r="T23" s="72" t="s">
        <v>42</v>
      </c>
      <c r="U23" s="72" t="s">
        <v>43</v>
      </c>
      <c r="V23" s="72">
        <v>2</v>
      </c>
      <c r="W23" s="74">
        <v>44501</v>
      </c>
      <c r="X23" s="57">
        <v>44561</v>
      </c>
      <c r="Y23" s="75">
        <v>2741</v>
      </c>
      <c r="Z23" s="62">
        <f t="shared" si="5"/>
        <v>2502000</v>
      </c>
      <c r="AA23" s="76">
        <f t="shared" si="4"/>
        <v>44498</v>
      </c>
      <c r="AB23" s="77"/>
      <c r="AC23" s="78"/>
      <c r="AD23" s="78"/>
      <c r="AE23" s="79"/>
      <c r="AF23" s="78"/>
      <c r="AG23" s="80"/>
      <c r="AH23" s="58">
        <f t="shared" si="6"/>
        <v>2502000</v>
      </c>
      <c r="AI23" s="81">
        <f t="shared" si="7"/>
        <v>44561</v>
      </c>
    </row>
    <row r="24" spans="1:35" ht="17.25" x14ac:dyDescent="0.25">
      <c r="A24" s="61">
        <v>1239</v>
      </c>
      <c r="B24" s="97">
        <v>44498</v>
      </c>
      <c r="C24" s="53" t="s">
        <v>36</v>
      </c>
      <c r="D24" s="53" t="s">
        <v>56</v>
      </c>
      <c r="E24" s="62">
        <v>2502000</v>
      </c>
      <c r="F24" s="63">
        <f t="shared" si="8"/>
        <v>1251000</v>
      </c>
      <c r="G24" s="100">
        <v>211020205</v>
      </c>
      <c r="H24" s="65">
        <v>1958</v>
      </c>
      <c r="I24" s="99">
        <v>44483</v>
      </c>
      <c r="J24" s="62">
        <v>2502000</v>
      </c>
      <c r="K24" s="68" t="s">
        <v>64</v>
      </c>
      <c r="L24" s="89">
        <v>1120578638</v>
      </c>
      <c r="M24" s="53" t="s">
        <v>49</v>
      </c>
      <c r="N24" s="70" t="s">
        <v>65</v>
      </c>
      <c r="O24" s="71">
        <v>3187677575</v>
      </c>
      <c r="P24" s="72" t="s">
        <v>39</v>
      </c>
      <c r="Q24" s="73">
        <v>41214973</v>
      </c>
      <c r="R24" s="53" t="s">
        <v>59</v>
      </c>
      <c r="S24" s="53" t="s">
        <v>60</v>
      </c>
      <c r="T24" s="72" t="s">
        <v>42</v>
      </c>
      <c r="U24" s="72" t="s">
        <v>43</v>
      </c>
      <c r="V24" s="72">
        <v>2</v>
      </c>
      <c r="W24" s="74">
        <v>44501</v>
      </c>
      <c r="X24" s="57">
        <v>44561</v>
      </c>
      <c r="Y24" s="75">
        <v>2742</v>
      </c>
      <c r="Z24" s="62">
        <f t="shared" si="5"/>
        <v>2502000</v>
      </c>
      <c r="AA24" s="76">
        <f t="shared" si="4"/>
        <v>44498</v>
      </c>
      <c r="AB24" s="77"/>
      <c r="AC24" s="78"/>
      <c r="AD24" s="78"/>
      <c r="AE24" s="79"/>
      <c r="AF24" s="78"/>
      <c r="AG24" s="80"/>
      <c r="AH24" s="58">
        <f t="shared" si="6"/>
        <v>2502000</v>
      </c>
      <c r="AI24" s="81">
        <f t="shared" si="7"/>
        <v>44561</v>
      </c>
    </row>
    <row r="25" spans="1:35" ht="17.25" x14ac:dyDescent="0.25">
      <c r="A25" s="61">
        <v>1240</v>
      </c>
      <c r="B25" s="97">
        <v>44498</v>
      </c>
      <c r="C25" s="53" t="s">
        <v>36</v>
      </c>
      <c r="D25" s="53" t="s">
        <v>56</v>
      </c>
      <c r="E25" s="62">
        <v>2502000</v>
      </c>
      <c r="F25" s="63">
        <f t="shared" si="8"/>
        <v>1251000</v>
      </c>
      <c r="G25" s="100">
        <v>211020205</v>
      </c>
      <c r="H25" s="65">
        <v>1959</v>
      </c>
      <c r="I25" s="99">
        <v>44483</v>
      </c>
      <c r="J25" s="62">
        <v>2502000</v>
      </c>
      <c r="K25" s="68" t="s">
        <v>116</v>
      </c>
      <c r="L25" s="89">
        <v>41214546</v>
      </c>
      <c r="M25" s="53" t="s">
        <v>49</v>
      </c>
      <c r="N25" s="70" t="s">
        <v>117</v>
      </c>
      <c r="O25" s="71">
        <v>3142697706</v>
      </c>
      <c r="P25" s="72" t="s">
        <v>39</v>
      </c>
      <c r="Q25" s="73">
        <v>41214973</v>
      </c>
      <c r="R25" s="53" t="s">
        <v>59</v>
      </c>
      <c r="S25" s="53" t="s">
        <v>60</v>
      </c>
      <c r="T25" s="72" t="s">
        <v>42</v>
      </c>
      <c r="U25" s="72" t="s">
        <v>43</v>
      </c>
      <c r="V25" s="72">
        <v>2</v>
      </c>
      <c r="W25" s="74">
        <v>44501</v>
      </c>
      <c r="X25" s="57">
        <v>44561</v>
      </c>
      <c r="Y25" s="75">
        <v>2743</v>
      </c>
      <c r="Z25" s="62">
        <f t="shared" si="5"/>
        <v>2502000</v>
      </c>
      <c r="AA25" s="76">
        <f t="shared" si="4"/>
        <v>44498</v>
      </c>
      <c r="AB25" s="77"/>
      <c r="AC25" s="78"/>
      <c r="AD25" s="78"/>
      <c r="AE25" s="79"/>
      <c r="AF25" s="78"/>
      <c r="AG25" s="80"/>
      <c r="AH25" s="58">
        <f t="shared" si="6"/>
        <v>2502000</v>
      </c>
      <c r="AI25" s="81">
        <f t="shared" si="7"/>
        <v>44561</v>
      </c>
    </row>
    <row r="26" spans="1:35" ht="17.25" x14ac:dyDescent="0.25">
      <c r="A26" s="61">
        <v>1241</v>
      </c>
      <c r="B26" s="97">
        <v>44498</v>
      </c>
      <c r="C26" s="53" t="s">
        <v>36</v>
      </c>
      <c r="D26" s="53" t="s">
        <v>56</v>
      </c>
      <c r="E26" s="62">
        <v>2502000</v>
      </c>
      <c r="F26" s="63">
        <f t="shared" si="8"/>
        <v>1251000</v>
      </c>
      <c r="G26" s="100">
        <v>211020205</v>
      </c>
      <c r="H26" s="65">
        <v>1960</v>
      </c>
      <c r="I26" s="99">
        <v>44483</v>
      </c>
      <c r="J26" s="62">
        <v>2502000</v>
      </c>
      <c r="K26" s="68" t="s">
        <v>305</v>
      </c>
      <c r="L26" s="89">
        <v>35587079</v>
      </c>
      <c r="M26" s="53" t="s">
        <v>306</v>
      </c>
      <c r="N26" s="88" t="s">
        <v>304</v>
      </c>
      <c r="O26" s="71">
        <v>3172148198</v>
      </c>
      <c r="P26" s="72" t="s">
        <v>39</v>
      </c>
      <c r="Q26" s="73">
        <v>41214973</v>
      </c>
      <c r="R26" s="53" t="s">
        <v>59</v>
      </c>
      <c r="S26" s="53" t="s">
        <v>60</v>
      </c>
      <c r="T26" s="72" t="s">
        <v>42</v>
      </c>
      <c r="U26" s="72" t="s">
        <v>43</v>
      </c>
      <c r="V26" s="72">
        <v>2</v>
      </c>
      <c r="W26" s="74">
        <v>44501</v>
      </c>
      <c r="X26" s="57">
        <v>44561</v>
      </c>
      <c r="Y26" s="75">
        <v>2744</v>
      </c>
      <c r="Z26" s="62">
        <f t="shared" si="5"/>
        <v>2502000</v>
      </c>
      <c r="AA26" s="76">
        <f t="shared" si="4"/>
        <v>44498</v>
      </c>
      <c r="AB26" s="77"/>
      <c r="AC26" s="78"/>
      <c r="AD26" s="78"/>
      <c r="AE26" s="79"/>
      <c r="AF26" s="78"/>
      <c r="AG26" s="80"/>
      <c r="AH26" s="58">
        <f t="shared" si="6"/>
        <v>2502000</v>
      </c>
      <c r="AI26" s="81">
        <f t="shared" si="7"/>
        <v>44561</v>
      </c>
    </row>
    <row r="27" spans="1:35" ht="17.25" x14ac:dyDescent="0.25">
      <c r="A27" s="61">
        <v>1242</v>
      </c>
      <c r="B27" s="97">
        <v>44498</v>
      </c>
      <c r="C27" s="53" t="s">
        <v>36</v>
      </c>
      <c r="D27" s="53" t="s">
        <v>56</v>
      </c>
      <c r="E27" s="62">
        <v>2502000</v>
      </c>
      <c r="F27" s="63">
        <f t="shared" si="8"/>
        <v>1251000</v>
      </c>
      <c r="G27" s="100">
        <v>211020205</v>
      </c>
      <c r="H27" s="65">
        <v>1961</v>
      </c>
      <c r="I27" s="99">
        <v>44483</v>
      </c>
      <c r="J27" s="62">
        <v>2502000</v>
      </c>
      <c r="K27" s="68" t="s">
        <v>370</v>
      </c>
      <c r="L27" s="84">
        <v>1121883205</v>
      </c>
      <c r="M27" s="53" t="s">
        <v>48</v>
      </c>
      <c r="N27" s="88" t="s">
        <v>371</v>
      </c>
      <c r="O27" s="71">
        <v>3223169366</v>
      </c>
      <c r="P27" s="72" t="s">
        <v>39</v>
      </c>
      <c r="Q27" s="73">
        <v>41214973</v>
      </c>
      <c r="R27" s="53" t="s">
        <v>59</v>
      </c>
      <c r="S27" s="53" t="s">
        <v>60</v>
      </c>
      <c r="T27" s="72" t="s">
        <v>42</v>
      </c>
      <c r="U27" s="72" t="s">
        <v>43</v>
      </c>
      <c r="V27" s="72">
        <v>2</v>
      </c>
      <c r="W27" s="74">
        <v>44501</v>
      </c>
      <c r="X27" s="57">
        <v>44561</v>
      </c>
      <c r="Y27" s="75">
        <v>2745</v>
      </c>
      <c r="Z27" s="62">
        <f t="shared" si="5"/>
        <v>2502000</v>
      </c>
      <c r="AA27" s="76">
        <f t="shared" si="4"/>
        <v>44498</v>
      </c>
      <c r="AB27" s="77"/>
      <c r="AC27" s="78"/>
      <c r="AD27" s="78"/>
      <c r="AE27" s="79"/>
      <c r="AF27" s="78"/>
      <c r="AG27" s="80"/>
      <c r="AH27" s="58">
        <f t="shared" si="6"/>
        <v>2502000</v>
      </c>
      <c r="AI27" s="81">
        <f t="shared" si="7"/>
        <v>44561</v>
      </c>
    </row>
    <row r="28" spans="1:35" ht="17.25" x14ac:dyDescent="0.25">
      <c r="A28" s="113">
        <v>1243</v>
      </c>
      <c r="B28" s="97">
        <v>44498</v>
      </c>
      <c r="C28" s="53" t="s">
        <v>36</v>
      </c>
      <c r="D28" s="53" t="s">
        <v>56</v>
      </c>
      <c r="E28" s="62">
        <v>2502000</v>
      </c>
      <c r="F28" s="63">
        <f t="shared" si="8"/>
        <v>1251000</v>
      </c>
      <c r="G28" s="100">
        <v>211020205</v>
      </c>
      <c r="H28" s="65">
        <v>1962</v>
      </c>
      <c r="I28" s="99">
        <v>44483</v>
      </c>
      <c r="J28" s="62">
        <v>2502000</v>
      </c>
      <c r="K28" s="68" t="s">
        <v>114</v>
      </c>
      <c r="L28" s="89">
        <v>1120576320</v>
      </c>
      <c r="M28" s="53" t="s">
        <v>49</v>
      </c>
      <c r="N28" s="70" t="s">
        <v>115</v>
      </c>
      <c r="O28" s="71">
        <v>3112731278</v>
      </c>
      <c r="P28" s="72" t="s">
        <v>39</v>
      </c>
      <c r="Q28" s="73">
        <v>41214973</v>
      </c>
      <c r="R28" s="53" t="s">
        <v>59</v>
      </c>
      <c r="S28" s="53" t="s">
        <v>60</v>
      </c>
      <c r="T28" s="72" t="s">
        <v>42</v>
      </c>
      <c r="U28" s="72" t="s">
        <v>43</v>
      </c>
      <c r="V28" s="72">
        <v>2</v>
      </c>
      <c r="W28" s="74">
        <v>44501</v>
      </c>
      <c r="X28" s="57">
        <v>44561</v>
      </c>
      <c r="Y28" s="75">
        <v>2746</v>
      </c>
      <c r="Z28" s="62">
        <f t="shared" si="5"/>
        <v>2502000</v>
      </c>
      <c r="AA28" s="76">
        <f t="shared" si="4"/>
        <v>44498</v>
      </c>
      <c r="AB28" s="77"/>
      <c r="AC28" s="78"/>
      <c r="AD28" s="78"/>
      <c r="AE28" s="79"/>
      <c r="AF28" s="78"/>
      <c r="AG28" s="80"/>
      <c r="AH28" s="58">
        <f t="shared" si="6"/>
        <v>2502000</v>
      </c>
      <c r="AI28" s="81">
        <f t="shared" si="7"/>
        <v>44561</v>
      </c>
    </row>
    <row r="29" spans="1:35" ht="17.25" x14ac:dyDescent="0.25">
      <c r="A29" s="61">
        <v>1244</v>
      </c>
      <c r="B29" s="97">
        <v>44498</v>
      </c>
      <c r="C29" s="53" t="s">
        <v>36</v>
      </c>
      <c r="D29" s="53" t="s">
        <v>56</v>
      </c>
      <c r="E29" s="62">
        <v>2502000</v>
      </c>
      <c r="F29" s="63">
        <f t="shared" si="8"/>
        <v>1251000</v>
      </c>
      <c r="G29" s="100">
        <v>211020205</v>
      </c>
      <c r="H29" s="65">
        <v>1963</v>
      </c>
      <c r="I29" s="99">
        <v>44483</v>
      </c>
      <c r="J29" s="62">
        <v>2502000</v>
      </c>
      <c r="K29" s="68" t="s">
        <v>358</v>
      </c>
      <c r="L29" s="89">
        <v>41242165</v>
      </c>
      <c r="M29" s="53" t="s">
        <v>49</v>
      </c>
      <c r="N29" s="88" t="s">
        <v>359</v>
      </c>
      <c r="O29" s="71">
        <v>3105783691</v>
      </c>
      <c r="P29" s="72" t="s">
        <v>39</v>
      </c>
      <c r="Q29" s="73">
        <v>41214973</v>
      </c>
      <c r="R29" s="53" t="s">
        <v>59</v>
      </c>
      <c r="S29" s="53" t="s">
        <v>60</v>
      </c>
      <c r="T29" s="72" t="s">
        <v>42</v>
      </c>
      <c r="U29" s="72" t="s">
        <v>43</v>
      </c>
      <c r="V29" s="72">
        <v>2</v>
      </c>
      <c r="W29" s="74">
        <v>44501</v>
      </c>
      <c r="X29" s="57">
        <v>44561</v>
      </c>
      <c r="Y29" s="75">
        <v>2747</v>
      </c>
      <c r="Z29" s="62">
        <f t="shared" si="5"/>
        <v>2502000</v>
      </c>
      <c r="AA29" s="76">
        <f t="shared" si="4"/>
        <v>44498</v>
      </c>
      <c r="AB29" s="77"/>
      <c r="AC29" s="78"/>
      <c r="AD29" s="78"/>
      <c r="AE29" s="79"/>
      <c r="AF29" s="78"/>
      <c r="AG29" s="80"/>
      <c r="AH29" s="58">
        <f t="shared" si="6"/>
        <v>2502000</v>
      </c>
      <c r="AI29" s="81">
        <f t="shared" si="7"/>
        <v>44561</v>
      </c>
    </row>
    <row r="30" spans="1:35" ht="17.25" x14ac:dyDescent="0.25">
      <c r="A30" s="61">
        <v>1245</v>
      </c>
      <c r="B30" s="97">
        <v>44498</v>
      </c>
      <c r="C30" s="53" t="s">
        <v>36</v>
      </c>
      <c r="D30" s="53" t="s">
        <v>56</v>
      </c>
      <c r="E30" s="62">
        <v>2502000</v>
      </c>
      <c r="F30" s="63">
        <f t="shared" si="8"/>
        <v>1251000</v>
      </c>
      <c r="G30" s="100">
        <v>211020205</v>
      </c>
      <c r="H30" s="65">
        <v>1977</v>
      </c>
      <c r="I30" s="99">
        <v>44484</v>
      </c>
      <c r="J30" s="62">
        <v>2502000</v>
      </c>
      <c r="K30" s="68" t="s">
        <v>80</v>
      </c>
      <c r="L30" s="89">
        <v>40403534</v>
      </c>
      <c r="M30" s="53" t="s">
        <v>48</v>
      </c>
      <c r="N30" s="70" t="s">
        <v>81</v>
      </c>
      <c r="O30" s="71">
        <v>3168272240</v>
      </c>
      <c r="P30" s="72" t="s">
        <v>39</v>
      </c>
      <c r="Q30" s="73">
        <v>41214973</v>
      </c>
      <c r="R30" s="53" t="s">
        <v>59</v>
      </c>
      <c r="S30" s="53" t="s">
        <v>60</v>
      </c>
      <c r="T30" s="72" t="s">
        <v>42</v>
      </c>
      <c r="U30" s="72" t="s">
        <v>43</v>
      </c>
      <c r="V30" s="72">
        <v>2</v>
      </c>
      <c r="W30" s="74">
        <v>44501</v>
      </c>
      <c r="X30" s="57">
        <v>44561</v>
      </c>
      <c r="Y30" s="75">
        <v>2748</v>
      </c>
      <c r="Z30" s="62">
        <f t="shared" si="5"/>
        <v>2502000</v>
      </c>
      <c r="AA30" s="76">
        <f t="shared" si="4"/>
        <v>44498</v>
      </c>
      <c r="AB30" s="77"/>
      <c r="AC30" s="78"/>
      <c r="AD30" s="78"/>
      <c r="AE30" s="79"/>
      <c r="AF30" s="78"/>
      <c r="AG30" s="80"/>
      <c r="AH30" s="58">
        <f t="shared" si="6"/>
        <v>2502000</v>
      </c>
      <c r="AI30" s="81">
        <f t="shared" si="7"/>
        <v>44561</v>
      </c>
    </row>
    <row r="31" spans="1:35" ht="17.25" x14ac:dyDescent="0.25">
      <c r="A31" s="61">
        <v>1246</v>
      </c>
      <c r="B31" s="97">
        <v>44498</v>
      </c>
      <c r="C31" s="53" t="s">
        <v>36</v>
      </c>
      <c r="D31" s="53" t="s">
        <v>56</v>
      </c>
      <c r="E31" s="62">
        <v>2502000</v>
      </c>
      <c r="F31" s="63">
        <f t="shared" si="8"/>
        <v>1251000</v>
      </c>
      <c r="G31" s="100">
        <v>211020205</v>
      </c>
      <c r="H31" s="65">
        <v>1978</v>
      </c>
      <c r="I31" s="99">
        <v>44484</v>
      </c>
      <c r="J31" s="62">
        <v>2502000</v>
      </c>
      <c r="K31" s="68" t="s">
        <v>66</v>
      </c>
      <c r="L31" s="89">
        <v>40413882</v>
      </c>
      <c r="M31" s="53" t="s">
        <v>67</v>
      </c>
      <c r="N31" s="70" t="s">
        <v>68</v>
      </c>
      <c r="O31" s="71">
        <v>3144598551</v>
      </c>
      <c r="P31" s="72" t="s">
        <v>39</v>
      </c>
      <c r="Q31" s="73">
        <v>41214973</v>
      </c>
      <c r="R31" s="53" t="s">
        <v>59</v>
      </c>
      <c r="S31" s="53" t="s">
        <v>60</v>
      </c>
      <c r="T31" s="72" t="s">
        <v>42</v>
      </c>
      <c r="U31" s="72" t="s">
        <v>43</v>
      </c>
      <c r="V31" s="72">
        <v>2</v>
      </c>
      <c r="W31" s="74">
        <v>44501</v>
      </c>
      <c r="X31" s="57">
        <v>44561</v>
      </c>
      <c r="Y31" s="75">
        <v>2749</v>
      </c>
      <c r="Z31" s="62">
        <f t="shared" si="5"/>
        <v>2502000</v>
      </c>
      <c r="AA31" s="76">
        <f t="shared" si="4"/>
        <v>44498</v>
      </c>
      <c r="AB31" s="77"/>
      <c r="AC31" s="78"/>
      <c r="AD31" s="78"/>
      <c r="AE31" s="79"/>
      <c r="AF31" s="78"/>
      <c r="AG31" s="80"/>
      <c r="AH31" s="58">
        <f t="shared" si="6"/>
        <v>2502000</v>
      </c>
      <c r="AI31" s="81">
        <f t="shared" si="7"/>
        <v>44561</v>
      </c>
    </row>
    <row r="32" spans="1:35" ht="17.25" x14ac:dyDescent="0.25">
      <c r="A32" s="61">
        <v>1247</v>
      </c>
      <c r="B32" s="97">
        <v>44498</v>
      </c>
      <c r="C32" s="53" t="s">
        <v>36</v>
      </c>
      <c r="D32" s="53" t="s">
        <v>56</v>
      </c>
      <c r="E32" s="62">
        <v>2502000</v>
      </c>
      <c r="F32" s="63">
        <f t="shared" si="8"/>
        <v>1251000</v>
      </c>
      <c r="G32" s="100">
        <v>211020205</v>
      </c>
      <c r="H32" s="65">
        <v>1979</v>
      </c>
      <c r="I32" s="99">
        <v>44484</v>
      </c>
      <c r="J32" s="62">
        <v>2502000</v>
      </c>
      <c r="K32" s="68" t="s">
        <v>364</v>
      </c>
      <c r="L32" s="84">
        <v>1120560463</v>
      </c>
      <c r="M32" s="53" t="s">
        <v>49</v>
      </c>
      <c r="N32" s="88" t="s">
        <v>365</v>
      </c>
      <c r="O32" s="71">
        <v>3167560816</v>
      </c>
      <c r="P32" s="72" t="s">
        <v>39</v>
      </c>
      <c r="Q32" s="73">
        <v>41214973</v>
      </c>
      <c r="R32" s="53" t="s">
        <v>59</v>
      </c>
      <c r="S32" s="53" t="s">
        <v>60</v>
      </c>
      <c r="T32" s="72" t="s">
        <v>42</v>
      </c>
      <c r="U32" s="72" t="s">
        <v>43</v>
      </c>
      <c r="V32" s="72">
        <v>2</v>
      </c>
      <c r="W32" s="74">
        <v>44501</v>
      </c>
      <c r="X32" s="57">
        <v>44561</v>
      </c>
      <c r="Y32" s="75">
        <v>2750</v>
      </c>
      <c r="Z32" s="62">
        <f t="shared" si="5"/>
        <v>2502000</v>
      </c>
      <c r="AA32" s="76">
        <f t="shared" si="4"/>
        <v>44498</v>
      </c>
      <c r="AB32" s="77"/>
      <c r="AC32" s="78"/>
      <c r="AD32" s="78"/>
      <c r="AE32" s="79"/>
      <c r="AF32" s="78"/>
      <c r="AG32" s="80"/>
      <c r="AH32" s="58">
        <f t="shared" si="6"/>
        <v>2502000</v>
      </c>
      <c r="AI32" s="81">
        <f t="shared" si="7"/>
        <v>44561</v>
      </c>
    </row>
    <row r="33" spans="1:35" ht="17.25" x14ac:dyDescent="0.25">
      <c r="A33" s="61">
        <v>1248</v>
      </c>
      <c r="B33" s="97">
        <v>44498</v>
      </c>
      <c r="C33" s="53" t="s">
        <v>36</v>
      </c>
      <c r="D33" s="53" t="s">
        <v>56</v>
      </c>
      <c r="E33" s="62">
        <v>2502000</v>
      </c>
      <c r="F33" s="63">
        <f t="shared" si="8"/>
        <v>1251000</v>
      </c>
      <c r="G33" s="100">
        <v>211020205</v>
      </c>
      <c r="H33" s="65">
        <v>1980</v>
      </c>
      <c r="I33" s="99">
        <v>44484</v>
      </c>
      <c r="J33" s="62">
        <v>2502000</v>
      </c>
      <c r="K33" s="68" t="s">
        <v>76</v>
      </c>
      <c r="L33" s="89">
        <v>40389879</v>
      </c>
      <c r="M33" s="53" t="s">
        <v>48</v>
      </c>
      <c r="N33" s="70" t="s">
        <v>77</v>
      </c>
      <c r="O33" s="71">
        <v>3144335417</v>
      </c>
      <c r="P33" s="72" t="s">
        <v>39</v>
      </c>
      <c r="Q33" s="73">
        <v>41214973</v>
      </c>
      <c r="R33" s="53" t="s">
        <v>59</v>
      </c>
      <c r="S33" s="53" t="s">
        <v>60</v>
      </c>
      <c r="T33" s="72" t="s">
        <v>42</v>
      </c>
      <c r="U33" s="72" t="s">
        <v>43</v>
      </c>
      <c r="V33" s="72">
        <v>2</v>
      </c>
      <c r="W33" s="74">
        <v>44501</v>
      </c>
      <c r="X33" s="57">
        <v>44561</v>
      </c>
      <c r="Y33" s="75">
        <v>2751</v>
      </c>
      <c r="Z33" s="62">
        <f t="shared" si="5"/>
        <v>2502000</v>
      </c>
      <c r="AA33" s="76">
        <f t="shared" si="4"/>
        <v>44498</v>
      </c>
      <c r="AB33" s="77"/>
      <c r="AC33" s="78"/>
      <c r="AD33" s="78"/>
      <c r="AE33" s="79"/>
      <c r="AF33" s="78"/>
      <c r="AG33" s="80"/>
      <c r="AH33" s="58">
        <f t="shared" si="6"/>
        <v>2502000</v>
      </c>
      <c r="AI33" s="81">
        <f t="shared" si="7"/>
        <v>44561</v>
      </c>
    </row>
    <row r="34" spans="1:35" ht="17.25" x14ac:dyDescent="0.25">
      <c r="A34" s="61">
        <v>1249</v>
      </c>
      <c r="B34" s="97">
        <v>44498</v>
      </c>
      <c r="C34" s="53" t="s">
        <v>36</v>
      </c>
      <c r="D34" s="53" t="s">
        <v>56</v>
      </c>
      <c r="E34" s="62">
        <v>2502000</v>
      </c>
      <c r="F34" s="63">
        <f t="shared" si="8"/>
        <v>1251000</v>
      </c>
      <c r="G34" s="100">
        <v>211020205</v>
      </c>
      <c r="H34" s="65">
        <v>1981</v>
      </c>
      <c r="I34" s="99">
        <v>44484</v>
      </c>
      <c r="J34" s="62">
        <v>2502000</v>
      </c>
      <c r="K34" s="68" t="s">
        <v>86</v>
      </c>
      <c r="L34" s="89">
        <v>42500490</v>
      </c>
      <c r="M34" s="53" t="s">
        <v>87</v>
      </c>
      <c r="N34" s="70" t="s">
        <v>88</v>
      </c>
      <c r="O34" s="71">
        <v>3115182823</v>
      </c>
      <c r="P34" s="72" t="s">
        <v>39</v>
      </c>
      <c r="Q34" s="73">
        <v>41214973</v>
      </c>
      <c r="R34" s="53" t="s">
        <v>59</v>
      </c>
      <c r="S34" s="53" t="s">
        <v>60</v>
      </c>
      <c r="T34" s="72" t="s">
        <v>42</v>
      </c>
      <c r="U34" s="72" t="s">
        <v>43</v>
      </c>
      <c r="V34" s="72">
        <v>2</v>
      </c>
      <c r="W34" s="74">
        <v>44501</v>
      </c>
      <c r="X34" s="57">
        <v>44561</v>
      </c>
      <c r="Y34" s="75">
        <v>2752</v>
      </c>
      <c r="Z34" s="62">
        <f t="shared" si="5"/>
        <v>2502000</v>
      </c>
      <c r="AA34" s="76">
        <f t="shared" si="4"/>
        <v>44498</v>
      </c>
      <c r="AB34" s="77"/>
      <c r="AC34" s="78"/>
      <c r="AD34" s="78"/>
      <c r="AE34" s="79"/>
      <c r="AF34" s="78"/>
      <c r="AG34" s="80"/>
      <c r="AH34" s="58">
        <f t="shared" si="6"/>
        <v>2502000</v>
      </c>
      <c r="AI34" s="81">
        <f t="shared" si="7"/>
        <v>44561</v>
      </c>
    </row>
    <row r="35" spans="1:35" ht="17.25" x14ac:dyDescent="0.25">
      <c r="A35" s="113">
        <v>1250</v>
      </c>
      <c r="B35" s="97">
        <v>44498</v>
      </c>
      <c r="C35" s="53" t="s">
        <v>36</v>
      </c>
      <c r="D35" s="53" t="s">
        <v>56</v>
      </c>
      <c r="E35" s="62">
        <v>2502000</v>
      </c>
      <c r="F35" s="63">
        <f t="shared" si="8"/>
        <v>1251000</v>
      </c>
      <c r="G35" s="100">
        <v>211020205</v>
      </c>
      <c r="H35" s="65">
        <v>1983</v>
      </c>
      <c r="I35" s="99">
        <v>44484</v>
      </c>
      <c r="J35" s="62">
        <v>2502000</v>
      </c>
      <c r="K35" s="68" t="s">
        <v>97</v>
      </c>
      <c r="L35" s="89">
        <v>69800682</v>
      </c>
      <c r="M35" s="53" t="s">
        <v>98</v>
      </c>
      <c r="N35" s="70" t="s">
        <v>99</v>
      </c>
      <c r="O35" s="71">
        <v>3214389436</v>
      </c>
      <c r="P35" s="72" t="s">
        <v>39</v>
      </c>
      <c r="Q35" s="73">
        <v>41214973</v>
      </c>
      <c r="R35" s="53" t="s">
        <v>59</v>
      </c>
      <c r="S35" s="53" t="s">
        <v>60</v>
      </c>
      <c r="T35" s="72" t="s">
        <v>42</v>
      </c>
      <c r="U35" s="72" t="s">
        <v>43</v>
      </c>
      <c r="V35" s="72">
        <v>2</v>
      </c>
      <c r="W35" s="74">
        <v>44501</v>
      </c>
      <c r="X35" s="57">
        <v>44561</v>
      </c>
      <c r="Y35" s="75">
        <v>2753</v>
      </c>
      <c r="Z35" s="62">
        <f t="shared" si="5"/>
        <v>2502000</v>
      </c>
      <c r="AA35" s="76">
        <f t="shared" si="4"/>
        <v>44498</v>
      </c>
      <c r="AB35" s="77"/>
      <c r="AC35" s="78"/>
      <c r="AD35" s="78"/>
      <c r="AE35" s="79"/>
      <c r="AF35" s="78"/>
      <c r="AG35" s="80"/>
      <c r="AH35" s="58">
        <f t="shared" si="6"/>
        <v>2502000</v>
      </c>
      <c r="AI35" s="81">
        <f t="shared" si="7"/>
        <v>44561</v>
      </c>
    </row>
    <row r="36" spans="1:35" ht="17.25" x14ac:dyDescent="0.25">
      <c r="A36" s="61">
        <v>1251</v>
      </c>
      <c r="B36" s="97">
        <v>44498</v>
      </c>
      <c r="C36" s="53" t="s">
        <v>36</v>
      </c>
      <c r="D36" s="53" t="s">
        <v>56</v>
      </c>
      <c r="E36" s="62">
        <v>2502000</v>
      </c>
      <c r="F36" s="63">
        <f t="shared" si="8"/>
        <v>1251000</v>
      </c>
      <c r="G36" s="100">
        <v>211020205</v>
      </c>
      <c r="H36" s="65">
        <v>2032</v>
      </c>
      <c r="I36" s="99">
        <v>44491</v>
      </c>
      <c r="J36" s="62">
        <v>2502000</v>
      </c>
      <c r="K36" s="68" t="s">
        <v>407</v>
      </c>
      <c r="L36" s="84">
        <v>1120558951</v>
      </c>
      <c r="M36" s="116" t="s">
        <v>392</v>
      </c>
      <c r="N36" s="88" t="s">
        <v>408</v>
      </c>
      <c r="O36" s="71">
        <v>3203624026</v>
      </c>
      <c r="P36" s="72" t="s">
        <v>39</v>
      </c>
      <c r="Q36" s="73">
        <v>41214973</v>
      </c>
      <c r="R36" s="53" t="s">
        <v>59</v>
      </c>
      <c r="S36" s="53" t="s">
        <v>60</v>
      </c>
      <c r="T36" s="72" t="s">
        <v>42</v>
      </c>
      <c r="U36" s="72" t="s">
        <v>43</v>
      </c>
      <c r="V36" s="72">
        <v>2</v>
      </c>
      <c r="W36" s="74">
        <v>44501</v>
      </c>
      <c r="X36" s="57">
        <v>44561</v>
      </c>
      <c r="Y36" s="75">
        <v>2754</v>
      </c>
      <c r="Z36" s="62">
        <f t="shared" si="5"/>
        <v>2502000</v>
      </c>
      <c r="AA36" s="76">
        <f t="shared" si="4"/>
        <v>44498</v>
      </c>
      <c r="AB36" s="77"/>
      <c r="AC36" s="78"/>
      <c r="AD36" s="78"/>
      <c r="AE36" s="79"/>
      <c r="AF36" s="78"/>
      <c r="AG36" s="80"/>
      <c r="AH36" s="58">
        <f t="shared" si="6"/>
        <v>2502000</v>
      </c>
      <c r="AI36" s="81">
        <f t="shared" si="7"/>
        <v>44561</v>
      </c>
    </row>
    <row r="37" spans="1:35" ht="17.25" x14ac:dyDescent="0.25">
      <c r="A37" s="61">
        <v>1252</v>
      </c>
      <c r="B37" s="97">
        <v>44498</v>
      </c>
      <c r="C37" s="53" t="s">
        <v>36</v>
      </c>
      <c r="D37" s="53" t="s">
        <v>56</v>
      </c>
      <c r="E37" s="62">
        <v>2502000</v>
      </c>
      <c r="F37" s="63">
        <f t="shared" si="8"/>
        <v>1251000</v>
      </c>
      <c r="G37" s="100">
        <v>211020205</v>
      </c>
      <c r="H37" s="65">
        <v>2033</v>
      </c>
      <c r="I37" s="99">
        <v>44491</v>
      </c>
      <c r="J37" s="62">
        <v>2502000</v>
      </c>
      <c r="K37" s="68" t="s">
        <v>386</v>
      </c>
      <c r="L37" s="84">
        <v>1116267329</v>
      </c>
      <c r="M37" s="53" t="s">
        <v>387</v>
      </c>
      <c r="N37" s="88" t="s">
        <v>388</v>
      </c>
      <c r="O37" s="71">
        <v>3115290264</v>
      </c>
      <c r="P37" s="72" t="s">
        <v>39</v>
      </c>
      <c r="Q37" s="73">
        <v>41214973</v>
      </c>
      <c r="R37" s="53" t="s">
        <v>59</v>
      </c>
      <c r="S37" s="53" t="s">
        <v>60</v>
      </c>
      <c r="T37" s="72" t="s">
        <v>42</v>
      </c>
      <c r="U37" s="72" t="s">
        <v>43</v>
      </c>
      <c r="V37" s="72">
        <v>2</v>
      </c>
      <c r="W37" s="74">
        <v>44501</v>
      </c>
      <c r="X37" s="57">
        <v>44561</v>
      </c>
      <c r="Y37" s="75">
        <v>2755</v>
      </c>
      <c r="Z37" s="62">
        <f t="shared" si="5"/>
        <v>2502000</v>
      </c>
      <c r="AA37" s="76">
        <f t="shared" si="4"/>
        <v>44498</v>
      </c>
      <c r="AB37" s="77"/>
      <c r="AC37" s="78"/>
      <c r="AD37" s="78"/>
      <c r="AE37" s="79"/>
      <c r="AF37" s="78"/>
      <c r="AG37" s="80"/>
      <c r="AH37" s="58">
        <f t="shared" si="6"/>
        <v>2502000</v>
      </c>
      <c r="AI37" s="81">
        <f t="shared" si="7"/>
        <v>44561</v>
      </c>
    </row>
    <row r="38" spans="1:35" ht="17.25" x14ac:dyDescent="0.25">
      <c r="A38" s="61">
        <v>1253</v>
      </c>
      <c r="B38" s="97">
        <v>44498</v>
      </c>
      <c r="C38" s="53" t="s">
        <v>36</v>
      </c>
      <c r="D38" s="53" t="s">
        <v>56</v>
      </c>
      <c r="E38" s="62">
        <v>2502000</v>
      </c>
      <c r="F38" s="63">
        <f t="shared" si="8"/>
        <v>1251000</v>
      </c>
      <c r="G38" s="100">
        <v>211020205</v>
      </c>
      <c r="H38" s="65">
        <v>2034</v>
      </c>
      <c r="I38" s="99">
        <v>44491</v>
      </c>
      <c r="J38" s="62">
        <v>2502000</v>
      </c>
      <c r="K38" s="68" t="s">
        <v>102</v>
      </c>
      <c r="L38" s="89">
        <v>23897625</v>
      </c>
      <c r="M38" s="53" t="s">
        <v>103</v>
      </c>
      <c r="N38" s="70" t="s">
        <v>90</v>
      </c>
      <c r="O38" s="71">
        <v>3213806288</v>
      </c>
      <c r="P38" s="72" t="s">
        <v>39</v>
      </c>
      <c r="Q38" s="73">
        <v>41214973</v>
      </c>
      <c r="R38" s="53" t="s">
        <v>59</v>
      </c>
      <c r="S38" s="53" t="s">
        <v>60</v>
      </c>
      <c r="T38" s="72" t="s">
        <v>42</v>
      </c>
      <c r="U38" s="72" t="s">
        <v>43</v>
      </c>
      <c r="V38" s="72">
        <v>2</v>
      </c>
      <c r="W38" s="74">
        <v>44501</v>
      </c>
      <c r="X38" s="57">
        <v>44561</v>
      </c>
      <c r="Y38" s="75">
        <v>2756</v>
      </c>
      <c r="Z38" s="62">
        <f t="shared" si="5"/>
        <v>2502000</v>
      </c>
      <c r="AA38" s="76">
        <f t="shared" si="4"/>
        <v>44498</v>
      </c>
      <c r="AB38" s="77"/>
      <c r="AC38" s="78"/>
      <c r="AD38" s="78"/>
      <c r="AE38" s="79"/>
      <c r="AF38" s="78"/>
      <c r="AG38" s="80"/>
      <c r="AH38" s="58">
        <f t="shared" si="6"/>
        <v>2502000</v>
      </c>
      <c r="AI38" s="81">
        <f t="shared" si="7"/>
        <v>44561</v>
      </c>
    </row>
    <row r="39" spans="1:35" ht="17.25" x14ac:dyDescent="0.25">
      <c r="A39" s="113">
        <v>1254</v>
      </c>
      <c r="B39" s="97">
        <v>44498</v>
      </c>
      <c r="C39" s="53" t="s">
        <v>36</v>
      </c>
      <c r="D39" s="53" t="s">
        <v>56</v>
      </c>
      <c r="E39" s="62">
        <v>2502000</v>
      </c>
      <c r="F39" s="63">
        <f t="shared" si="8"/>
        <v>1251000</v>
      </c>
      <c r="G39" s="100">
        <v>211020205</v>
      </c>
      <c r="H39" s="65">
        <v>2035</v>
      </c>
      <c r="I39" s="99">
        <v>44491</v>
      </c>
      <c r="J39" s="62">
        <v>2502000</v>
      </c>
      <c r="K39" s="68" t="s">
        <v>94</v>
      </c>
      <c r="L39" s="89">
        <v>43816927</v>
      </c>
      <c r="M39" s="53" t="s">
        <v>95</v>
      </c>
      <c r="N39" s="70" t="s">
        <v>96</v>
      </c>
      <c r="O39" s="71">
        <v>3118063127</v>
      </c>
      <c r="P39" s="72" t="s">
        <v>39</v>
      </c>
      <c r="Q39" s="73">
        <v>41214973</v>
      </c>
      <c r="R39" s="53" t="s">
        <v>59</v>
      </c>
      <c r="S39" s="53" t="s">
        <v>60</v>
      </c>
      <c r="T39" s="72" t="s">
        <v>42</v>
      </c>
      <c r="U39" s="72" t="s">
        <v>43</v>
      </c>
      <c r="V39" s="72">
        <v>2</v>
      </c>
      <c r="W39" s="74">
        <v>44501</v>
      </c>
      <c r="X39" s="57">
        <v>44561</v>
      </c>
      <c r="Y39" s="75">
        <v>2757</v>
      </c>
      <c r="Z39" s="62">
        <f t="shared" si="5"/>
        <v>2502000</v>
      </c>
      <c r="AA39" s="76">
        <f t="shared" si="4"/>
        <v>44498</v>
      </c>
      <c r="AB39" s="77"/>
      <c r="AC39" s="78"/>
      <c r="AD39" s="78"/>
      <c r="AE39" s="79"/>
      <c r="AF39" s="78"/>
      <c r="AG39" s="80"/>
      <c r="AH39" s="58">
        <f t="shared" si="6"/>
        <v>2502000</v>
      </c>
      <c r="AI39" s="81">
        <f t="shared" si="7"/>
        <v>44561</v>
      </c>
    </row>
    <row r="40" spans="1:35" ht="17.25" x14ac:dyDescent="0.2">
      <c r="A40" s="61">
        <v>1255</v>
      </c>
      <c r="B40" s="97">
        <v>44498</v>
      </c>
      <c r="C40" s="53" t="s">
        <v>36</v>
      </c>
      <c r="D40" s="94" t="s">
        <v>144</v>
      </c>
      <c r="E40" s="91">
        <v>3342000</v>
      </c>
      <c r="F40" s="92">
        <f>E40/2</f>
        <v>1671000</v>
      </c>
      <c r="G40" s="64">
        <v>211020205</v>
      </c>
      <c r="H40" s="65">
        <v>2044</v>
      </c>
      <c r="I40" s="96">
        <v>44419</v>
      </c>
      <c r="J40" s="91">
        <v>3342000</v>
      </c>
      <c r="K40" s="68" t="s">
        <v>145</v>
      </c>
      <c r="L40" s="84">
        <v>1045688292</v>
      </c>
      <c r="M40" s="53" t="s">
        <v>47</v>
      </c>
      <c r="N40" s="70" t="s">
        <v>146</v>
      </c>
      <c r="O40" s="71">
        <v>3232337268</v>
      </c>
      <c r="P40" s="72" t="s">
        <v>39</v>
      </c>
      <c r="Q40" s="73">
        <v>41214973</v>
      </c>
      <c r="R40" s="53" t="s">
        <v>59</v>
      </c>
      <c r="S40" s="53" t="s">
        <v>147</v>
      </c>
      <c r="T40" s="72" t="s">
        <v>42</v>
      </c>
      <c r="U40" s="72" t="s">
        <v>43</v>
      </c>
      <c r="V40" s="72">
        <v>2</v>
      </c>
      <c r="W40" s="74">
        <v>44501</v>
      </c>
      <c r="X40" s="57">
        <v>44561</v>
      </c>
      <c r="Y40" s="75">
        <v>2758</v>
      </c>
      <c r="Z40" s="62">
        <f t="shared" si="5"/>
        <v>3342000</v>
      </c>
      <c r="AA40" s="76">
        <f t="shared" si="4"/>
        <v>44498</v>
      </c>
      <c r="AB40" s="77"/>
      <c r="AC40" s="78"/>
      <c r="AD40" s="78"/>
      <c r="AE40" s="79"/>
      <c r="AF40" s="78"/>
      <c r="AG40" s="80"/>
      <c r="AH40" s="58">
        <f t="shared" si="6"/>
        <v>3342000</v>
      </c>
      <c r="AI40" s="81">
        <f t="shared" si="7"/>
        <v>44561</v>
      </c>
    </row>
    <row r="41" spans="1:35" ht="17.25" x14ac:dyDescent="0.25">
      <c r="A41" s="61">
        <v>1256</v>
      </c>
      <c r="B41" s="97">
        <v>44498</v>
      </c>
      <c r="C41" s="53" t="s">
        <v>36</v>
      </c>
      <c r="D41" s="53" t="s">
        <v>118</v>
      </c>
      <c r="E41" s="62">
        <v>2502000</v>
      </c>
      <c r="F41" s="63">
        <f t="shared" ref="F41:F48" si="9">E41/2</f>
        <v>1251000</v>
      </c>
      <c r="G41" s="100">
        <v>211020205</v>
      </c>
      <c r="H41" s="65">
        <v>2037</v>
      </c>
      <c r="I41" s="99">
        <v>44491</v>
      </c>
      <c r="J41" s="62">
        <v>2502000</v>
      </c>
      <c r="K41" s="68" t="s">
        <v>132</v>
      </c>
      <c r="L41" s="89">
        <v>24487691</v>
      </c>
      <c r="M41" s="53" t="s">
        <v>50</v>
      </c>
      <c r="N41" s="88" t="s">
        <v>133</v>
      </c>
      <c r="O41" s="71">
        <v>3214812432</v>
      </c>
      <c r="P41" s="72" t="s">
        <v>39</v>
      </c>
      <c r="Q41" s="73">
        <v>41214973</v>
      </c>
      <c r="R41" s="53" t="s">
        <v>59</v>
      </c>
      <c r="S41" s="53" t="s">
        <v>372</v>
      </c>
      <c r="T41" s="72" t="s">
        <v>42</v>
      </c>
      <c r="U41" s="72" t="s">
        <v>43</v>
      </c>
      <c r="V41" s="72">
        <v>2</v>
      </c>
      <c r="W41" s="74">
        <v>44501</v>
      </c>
      <c r="X41" s="57">
        <v>44561</v>
      </c>
      <c r="Y41" s="75">
        <v>2759</v>
      </c>
      <c r="Z41" s="62">
        <f t="shared" si="5"/>
        <v>2502000</v>
      </c>
      <c r="AA41" s="76">
        <f t="shared" si="4"/>
        <v>44498</v>
      </c>
      <c r="AB41" s="77"/>
      <c r="AC41" s="78"/>
      <c r="AD41" s="78"/>
      <c r="AE41" s="79"/>
      <c r="AF41" s="78"/>
      <c r="AG41" s="80"/>
      <c r="AH41" s="58">
        <f t="shared" si="6"/>
        <v>2502000</v>
      </c>
      <c r="AI41" s="81">
        <f t="shared" si="7"/>
        <v>44561</v>
      </c>
    </row>
    <row r="42" spans="1:35" ht="17.25" x14ac:dyDescent="0.25">
      <c r="A42" s="61">
        <v>1257</v>
      </c>
      <c r="B42" s="97">
        <v>44498</v>
      </c>
      <c r="C42" s="53" t="s">
        <v>36</v>
      </c>
      <c r="D42" s="53" t="s">
        <v>118</v>
      </c>
      <c r="E42" s="62">
        <v>2502000</v>
      </c>
      <c r="F42" s="63">
        <f t="shared" si="9"/>
        <v>1251000</v>
      </c>
      <c r="G42" s="100">
        <v>211020205</v>
      </c>
      <c r="H42" s="65">
        <v>2038</v>
      </c>
      <c r="I42" s="99">
        <v>44491</v>
      </c>
      <c r="J42" s="62">
        <v>2502000</v>
      </c>
      <c r="K42" s="68" t="s">
        <v>119</v>
      </c>
      <c r="L42" s="89">
        <v>41607532</v>
      </c>
      <c r="M42" s="53" t="s">
        <v>38</v>
      </c>
      <c r="N42" s="70" t="s">
        <v>120</v>
      </c>
      <c r="O42" s="71">
        <v>3142879730</v>
      </c>
      <c r="P42" s="72" t="s">
        <v>39</v>
      </c>
      <c r="Q42" s="73">
        <v>41214973</v>
      </c>
      <c r="R42" s="53" t="s">
        <v>59</v>
      </c>
      <c r="S42" s="53" t="s">
        <v>372</v>
      </c>
      <c r="T42" s="72" t="s">
        <v>42</v>
      </c>
      <c r="U42" s="72" t="s">
        <v>43</v>
      </c>
      <c r="V42" s="72">
        <v>2</v>
      </c>
      <c r="W42" s="74">
        <v>44501</v>
      </c>
      <c r="X42" s="57">
        <v>44561</v>
      </c>
      <c r="Y42" s="75">
        <v>2760</v>
      </c>
      <c r="Z42" s="62">
        <f t="shared" si="5"/>
        <v>2502000</v>
      </c>
      <c r="AA42" s="76">
        <f t="shared" si="4"/>
        <v>44498</v>
      </c>
      <c r="AB42" s="77"/>
      <c r="AC42" s="78"/>
      <c r="AD42" s="78"/>
      <c r="AE42" s="79"/>
      <c r="AF42" s="78"/>
      <c r="AG42" s="80"/>
      <c r="AH42" s="58">
        <f t="shared" si="6"/>
        <v>2502000</v>
      </c>
      <c r="AI42" s="81">
        <f t="shared" si="7"/>
        <v>44561</v>
      </c>
    </row>
    <row r="43" spans="1:35" ht="17.25" x14ac:dyDescent="0.25">
      <c r="A43" s="61">
        <v>1258</v>
      </c>
      <c r="B43" s="97">
        <v>44498</v>
      </c>
      <c r="C43" s="53" t="s">
        <v>36</v>
      </c>
      <c r="D43" s="53" t="s">
        <v>118</v>
      </c>
      <c r="E43" s="62">
        <v>2502000</v>
      </c>
      <c r="F43" s="63">
        <f t="shared" si="9"/>
        <v>1251000</v>
      </c>
      <c r="G43" s="100">
        <v>211020205</v>
      </c>
      <c r="H43" s="65">
        <v>2039</v>
      </c>
      <c r="I43" s="99">
        <v>44491</v>
      </c>
      <c r="J43" s="62">
        <v>2502000</v>
      </c>
      <c r="K43" s="68" t="s">
        <v>121</v>
      </c>
      <c r="L43" s="89">
        <v>26327929</v>
      </c>
      <c r="M43" s="53" t="s">
        <v>122</v>
      </c>
      <c r="N43" s="70" t="s">
        <v>123</v>
      </c>
      <c r="O43" s="71">
        <v>3103170030</v>
      </c>
      <c r="P43" s="72" t="s">
        <v>39</v>
      </c>
      <c r="Q43" s="73">
        <v>41214973</v>
      </c>
      <c r="R43" s="53" t="s">
        <v>59</v>
      </c>
      <c r="S43" s="53" t="s">
        <v>372</v>
      </c>
      <c r="T43" s="72" t="s">
        <v>42</v>
      </c>
      <c r="U43" s="72" t="s">
        <v>43</v>
      </c>
      <c r="V43" s="72">
        <v>2</v>
      </c>
      <c r="W43" s="74">
        <v>44501</v>
      </c>
      <c r="X43" s="57">
        <v>44561</v>
      </c>
      <c r="Y43" s="75">
        <v>2761</v>
      </c>
      <c r="Z43" s="62">
        <f t="shared" si="5"/>
        <v>2502000</v>
      </c>
      <c r="AA43" s="76">
        <f t="shared" si="4"/>
        <v>44498</v>
      </c>
      <c r="AB43" s="77"/>
      <c r="AC43" s="78"/>
      <c r="AD43" s="78"/>
      <c r="AE43" s="79"/>
      <c r="AF43" s="78"/>
      <c r="AG43" s="80"/>
      <c r="AH43" s="58">
        <f t="shared" si="6"/>
        <v>2502000</v>
      </c>
      <c r="AI43" s="81">
        <f t="shared" si="7"/>
        <v>44561</v>
      </c>
    </row>
    <row r="44" spans="1:35" ht="17.25" x14ac:dyDescent="0.25">
      <c r="A44" s="61">
        <v>1259</v>
      </c>
      <c r="B44" s="97">
        <v>44498</v>
      </c>
      <c r="C44" s="53" t="s">
        <v>36</v>
      </c>
      <c r="D44" s="53" t="s">
        <v>118</v>
      </c>
      <c r="E44" s="62">
        <v>2502000</v>
      </c>
      <c r="F44" s="63">
        <f t="shared" si="9"/>
        <v>1251000</v>
      </c>
      <c r="G44" s="100">
        <v>211020205</v>
      </c>
      <c r="H44" s="65">
        <v>2040</v>
      </c>
      <c r="I44" s="99">
        <v>44491</v>
      </c>
      <c r="J44" s="62">
        <v>2502000</v>
      </c>
      <c r="K44" s="68" t="s">
        <v>127</v>
      </c>
      <c r="L44" s="89">
        <v>35501762</v>
      </c>
      <c r="M44" s="53" t="s">
        <v>38</v>
      </c>
      <c r="N44" s="70" t="s">
        <v>128</v>
      </c>
      <c r="O44" s="71">
        <v>3232137032</v>
      </c>
      <c r="P44" s="72" t="s">
        <v>39</v>
      </c>
      <c r="Q44" s="73">
        <v>41214973</v>
      </c>
      <c r="R44" s="53" t="s">
        <v>59</v>
      </c>
      <c r="S44" s="53" t="s">
        <v>372</v>
      </c>
      <c r="T44" s="72" t="s">
        <v>42</v>
      </c>
      <c r="U44" s="72" t="s">
        <v>43</v>
      </c>
      <c r="V44" s="72">
        <v>2</v>
      </c>
      <c r="W44" s="74">
        <v>44501</v>
      </c>
      <c r="X44" s="57">
        <v>44561</v>
      </c>
      <c r="Y44" s="75">
        <v>2762</v>
      </c>
      <c r="Z44" s="62">
        <f t="shared" si="5"/>
        <v>2502000</v>
      </c>
      <c r="AA44" s="76">
        <f t="shared" si="4"/>
        <v>44498</v>
      </c>
      <c r="AB44" s="77"/>
      <c r="AC44" s="78"/>
      <c r="AD44" s="78"/>
      <c r="AE44" s="79"/>
      <c r="AF44" s="78"/>
      <c r="AG44" s="80"/>
      <c r="AH44" s="58">
        <f t="shared" si="6"/>
        <v>2502000</v>
      </c>
      <c r="AI44" s="81">
        <f t="shared" si="7"/>
        <v>44561</v>
      </c>
    </row>
    <row r="45" spans="1:35" ht="17.25" x14ac:dyDescent="0.25">
      <c r="A45" s="61">
        <v>1260</v>
      </c>
      <c r="B45" s="97">
        <v>44498</v>
      </c>
      <c r="C45" s="53" t="s">
        <v>36</v>
      </c>
      <c r="D45" s="53" t="s">
        <v>118</v>
      </c>
      <c r="E45" s="62">
        <v>2502000</v>
      </c>
      <c r="F45" s="63">
        <f t="shared" si="9"/>
        <v>1251000</v>
      </c>
      <c r="G45" s="100">
        <v>211020205</v>
      </c>
      <c r="H45" s="65">
        <v>2041</v>
      </c>
      <c r="I45" s="99">
        <v>44491</v>
      </c>
      <c r="J45" s="62">
        <v>2502000</v>
      </c>
      <c r="K45" s="68" t="s">
        <v>91</v>
      </c>
      <c r="L45" s="89">
        <v>30055437</v>
      </c>
      <c r="M45" s="53" t="s">
        <v>92</v>
      </c>
      <c r="N45" s="70" t="s">
        <v>93</v>
      </c>
      <c r="O45" s="71">
        <v>3212570963</v>
      </c>
      <c r="P45" s="72" t="s">
        <v>39</v>
      </c>
      <c r="Q45" s="73">
        <v>41214973</v>
      </c>
      <c r="R45" s="53" t="s">
        <v>59</v>
      </c>
      <c r="S45" s="53" t="s">
        <v>372</v>
      </c>
      <c r="T45" s="72" t="s">
        <v>42</v>
      </c>
      <c r="U45" s="72" t="s">
        <v>43</v>
      </c>
      <c r="V45" s="72">
        <v>2</v>
      </c>
      <c r="W45" s="74">
        <v>44501</v>
      </c>
      <c r="X45" s="57">
        <v>44561</v>
      </c>
      <c r="Y45" s="75">
        <v>2763</v>
      </c>
      <c r="Z45" s="62">
        <f t="shared" si="5"/>
        <v>2502000</v>
      </c>
      <c r="AA45" s="76">
        <f t="shared" si="4"/>
        <v>44498</v>
      </c>
      <c r="AB45" s="77"/>
      <c r="AC45" s="78"/>
      <c r="AD45" s="78"/>
      <c r="AE45" s="79"/>
      <c r="AF45" s="78"/>
      <c r="AG45" s="80"/>
      <c r="AH45" s="58">
        <f t="shared" si="6"/>
        <v>2502000</v>
      </c>
      <c r="AI45" s="81">
        <f t="shared" si="7"/>
        <v>44561</v>
      </c>
    </row>
    <row r="46" spans="1:35" ht="17.25" x14ac:dyDescent="0.25">
      <c r="A46" s="113">
        <v>1261</v>
      </c>
      <c r="B46" s="97">
        <v>44498</v>
      </c>
      <c r="C46" s="53" t="s">
        <v>36</v>
      </c>
      <c r="D46" s="53" t="s">
        <v>118</v>
      </c>
      <c r="E46" s="62">
        <v>2502000</v>
      </c>
      <c r="F46" s="63">
        <f t="shared" si="9"/>
        <v>1251000</v>
      </c>
      <c r="G46" s="100">
        <v>211020205</v>
      </c>
      <c r="H46" s="65">
        <v>2042</v>
      </c>
      <c r="I46" s="99">
        <v>44491</v>
      </c>
      <c r="J46" s="62">
        <v>2502000</v>
      </c>
      <c r="K46" s="68" t="s">
        <v>129</v>
      </c>
      <c r="L46" s="89">
        <v>41210952</v>
      </c>
      <c r="M46" s="53" t="s">
        <v>130</v>
      </c>
      <c r="N46" s="88" t="s">
        <v>131</v>
      </c>
      <c r="O46" s="71">
        <v>3115994382</v>
      </c>
      <c r="P46" s="72" t="s">
        <v>39</v>
      </c>
      <c r="Q46" s="73">
        <v>41214973</v>
      </c>
      <c r="R46" s="53" t="s">
        <v>59</v>
      </c>
      <c r="S46" s="53" t="s">
        <v>372</v>
      </c>
      <c r="T46" s="72" t="s">
        <v>42</v>
      </c>
      <c r="U46" s="72" t="s">
        <v>43</v>
      </c>
      <c r="V46" s="72">
        <v>2</v>
      </c>
      <c r="W46" s="74">
        <v>44501</v>
      </c>
      <c r="X46" s="57">
        <v>44561</v>
      </c>
      <c r="Y46" s="75">
        <v>2764</v>
      </c>
      <c r="Z46" s="62">
        <f t="shared" si="5"/>
        <v>2502000</v>
      </c>
      <c r="AA46" s="76">
        <f t="shared" si="4"/>
        <v>44498</v>
      </c>
      <c r="AB46" s="77"/>
      <c r="AC46" s="78"/>
      <c r="AD46" s="78"/>
      <c r="AE46" s="79"/>
      <c r="AF46" s="78"/>
      <c r="AG46" s="80"/>
      <c r="AH46" s="58">
        <f t="shared" si="6"/>
        <v>2502000</v>
      </c>
      <c r="AI46" s="81">
        <f t="shared" si="7"/>
        <v>44561</v>
      </c>
    </row>
    <row r="47" spans="1:35" ht="17.25" x14ac:dyDescent="0.25">
      <c r="A47" s="61">
        <v>1262</v>
      </c>
      <c r="B47" s="97">
        <v>44498</v>
      </c>
      <c r="C47" s="53" t="s">
        <v>36</v>
      </c>
      <c r="D47" s="53" t="s">
        <v>118</v>
      </c>
      <c r="E47" s="62">
        <v>2502000</v>
      </c>
      <c r="F47" s="63">
        <f t="shared" si="9"/>
        <v>1251000</v>
      </c>
      <c r="G47" s="100">
        <v>211020205</v>
      </c>
      <c r="H47" s="65">
        <v>2043</v>
      </c>
      <c r="I47" s="99">
        <v>44491</v>
      </c>
      <c r="J47" s="62">
        <v>2502000</v>
      </c>
      <c r="K47" s="68" t="s">
        <v>82</v>
      </c>
      <c r="L47" s="89">
        <v>27599884</v>
      </c>
      <c r="M47" s="53" t="s">
        <v>83</v>
      </c>
      <c r="N47" s="70" t="s">
        <v>84</v>
      </c>
      <c r="O47" s="71">
        <v>3124937291</v>
      </c>
      <c r="P47" s="72" t="s">
        <v>39</v>
      </c>
      <c r="Q47" s="73">
        <v>41214973</v>
      </c>
      <c r="R47" s="53" t="s">
        <v>59</v>
      </c>
      <c r="S47" s="53" t="s">
        <v>372</v>
      </c>
      <c r="T47" s="72" t="s">
        <v>42</v>
      </c>
      <c r="U47" s="72" t="s">
        <v>43</v>
      </c>
      <c r="V47" s="72">
        <v>2</v>
      </c>
      <c r="W47" s="74">
        <v>44501</v>
      </c>
      <c r="X47" s="57">
        <v>44561</v>
      </c>
      <c r="Y47" s="75">
        <v>2765</v>
      </c>
      <c r="Z47" s="62">
        <f t="shared" si="5"/>
        <v>2502000</v>
      </c>
      <c r="AA47" s="76">
        <f t="shared" si="4"/>
        <v>44498</v>
      </c>
      <c r="AB47" s="77"/>
      <c r="AC47" s="78"/>
      <c r="AD47" s="78"/>
      <c r="AE47" s="79"/>
      <c r="AF47" s="78"/>
      <c r="AG47" s="80"/>
      <c r="AH47" s="58">
        <f t="shared" si="6"/>
        <v>2502000</v>
      </c>
      <c r="AI47" s="81">
        <f t="shared" si="7"/>
        <v>44561</v>
      </c>
    </row>
    <row r="48" spans="1:35" ht="17.25" x14ac:dyDescent="0.25">
      <c r="A48" s="61">
        <v>1263</v>
      </c>
      <c r="B48" s="97">
        <v>44498</v>
      </c>
      <c r="C48" s="53" t="s">
        <v>36</v>
      </c>
      <c r="D48" s="53" t="s">
        <v>118</v>
      </c>
      <c r="E48" s="62">
        <v>2502000</v>
      </c>
      <c r="F48" s="63">
        <f t="shared" si="9"/>
        <v>1251000</v>
      </c>
      <c r="G48" s="100">
        <v>211020205</v>
      </c>
      <c r="H48" s="65">
        <v>2036</v>
      </c>
      <c r="I48" s="99">
        <v>44491</v>
      </c>
      <c r="J48" s="62">
        <v>2502000</v>
      </c>
      <c r="K48" s="68" t="s">
        <v>124</v>
      </c>
      <c r="L48" s="89">
        <v>29329041</v>
      </c>
      <c r="M48" s="53" t="s">
        <v>125</v>
      </c>
      <c r="N48" s="70" t="s">
        <v>126</v>
      </c>
      <c r="O48" s="71">
        <v>3102410754</v>
      </c>
      <c r="P48" s="72" t="s">
        <v>39</v>
      </c>
      <c r="Q48" s="73">
        <v>41214973</v>
      </c>
      <c r="R48" s="53" t="s">
        <v>59</v>
      </c>
      <c r="S48" s="53" t="s">
        <v>372</v>
      </c>
      <c r="T48" s="72" t="s">
        <v>42</v>
      </c>
      <c r="U48" s="72" t="s">
        <v>43</v>
      </c>
      <c r="V48" s="72">
        <v>2</v>
      </c>
      <c r="W48" s="74">
        <v>44501</v>
      </c>
      <c r="X48" s="57">
        <v>44561</v>
      </c>
      <c r="Y48" s="75">
        <v>2766</v>
      </c>
      <c r="Z48" s="62">
        <f t="shared" si="5"/>
        <v>2502000</v>
      </c>
      <c r="AA48" s="76">
        <f t="shared" si="4"/>
        <v>44498</v>
      </c>
      <c r="AB48" s="77"/>
      <c r="AC48" s="78"/>
      <c r="AD48" s="78"/>
      <c r="AE48" s="79"/>
      <c r="AF48" s="78"/>
      <c r="AG48" s="80"/>
      <c r="AH48" s="58">
        <f t="shared" si="6"/>
        <v>2502000</v>
      </c>
      <c r="AI48" s="81">
        <f t="shared" si="7"/>
        <v>44561</v>
      </c>
    </row>
    <row r="49" spans="1:35" ht="17.25" x14ac:dyDescent="0.25">
      <c r="A49" s="61">
        <v>1264</v>
      </c>
      <c r="B49" s="97">
        <v>44498</v>
      </c>
      <c r="C49" s="53" t="s">
        <v>36</v>
      </c>
      <c r="D49" s="53" t="s">
        <v>137</v>
      </c>
      <c r="E49" s="91">
        <v>3152000</v>
      </c>
      <c r="F49" s="92">
        <f>E49/3</f>
        <v>1050666.6666666667</v>
      </c>
      <c r="G49" s="64">
        <v>211020205</v>
      </c>
      <c r="H49" s="65">
        <v>2049</v>
      </c>
      <c r="I49" s="66">
        <v>44491</v>
      </c>
      <c r="J49" s="91">
        <v>3152000</v>
      </c>
      <c r="K49" s="93" t="s">
        <v>138</v>
      </c>
      <c r="L49" s="89">
        <v>97612096</v>
      </c>
      <c r="M49" s="53" t="s">
        <v>49</v>
      </c>
      <c r="N49" s="70" t="s">
        <v>139</v>
      </c>
      <c r="O49" s="71">
        <v>3506888890</v>
      </c>
      <c r="P49" s="72" t="s">
        <v>39</v>
      </c>
      <c r="Q49" s="73">
        <v>41214973</v>
      </c>
      <c r="R49" s="53" t="s">
        <v>59</v>
      </c>
      <c r="S49" s="53" t="s">
        <v>140</v>
      </c>
      <c r="T49" s="72" t="s">
        <v>42</v>
      </c>
      <c r="U49" s="72" t="s">
        <v>43</v>
      </c>
      <c r="V49" s="72">
        <v>2</v>
      </c>
      <c r="W49" s="74">
        <v>44501</v>
      </c>
      <c r="X49" s="57">
        <v>44561</v>
      </c>
      <c r="Y49" s="75">
        <v>2767</v>
      </c>
      <c r="Z49" s="62">
        <f t="shared" si="5"/>
        <v>3152000</v>
      </c>
      <c r="AA49" s="76">
        <f t="shared" si="4"/>
        <v>44498</v>
      </c>
      <c r="AB49" s="77"/>
      <c r="AC49" s="78"/>
      <c r="AD49" s="78"/>
      <c r="AE49" s="79"/>
      <c r="AF49" s="78"/>
      <c r="AG49" s="80"/>
      <c r="AH49" s="58">
        <f t="shared" si="6"/>
        <v>3152000</v>
      </c>
      <c r="AI49" s="81">
        <f t="shared" si="7"/>
        <v>44561</v>
      </c>
    </row>
    <row r="50" spans="1:35" ht="17.25" x14ac:dyDescent="0.25">
      <c r="A50" s="61">
        <v>1265</v>
      </c>
      <c r="B50" s="97">
        <v>44498</v>
      </c>
      <c r="C50" s="53" t="s">
        <v>36</v>
      </c>
      <c r="D50" s="53" t="s">
        <v>137</v>
      </c>
      <c r="E50" s="91">
        <v>3152000</v>
      </c>
      <c r="F50" s="92">
        <f t="shared" ref="F50:F51" si="10">E50/3</f>
        <v>1050666.6666666667</v>
      </c>
      <c r="G50" s="64">
        <v>211020205</v>
      </c>
      <c r="H50" s="65">
        <v>2050</v>
      </c>
      <c r="I50" s="66">
        <v>44491</v>
      </c>
      <c r="J50" s="91">
        <v>3152000</v>
      </c>
      <c r="K50" s="68" t="s">
        <v>141</v>
      </c>
      <c r="L50" s="84">
        <v>80767812</v>
      </c>
      <c r="M50" s="53" t="s">
        <v>38</v>
      </c>
      <c r="N50" s="88" t="s">
        <v>142</v>
      </c>
      <c r="O50" s="71">
        <v>3143047381</v>
      </c>
      <c r="P50" s="72" t="s">
        <v>39</v>
      </c>
      <c r="Q50" s="73">
        <v>41214973</v>
      </c>
      <c r="R50" s="53" t="s">
        <v>59</v>
      </c>
      <c r="S50" s="53" t="s">
        <v>140</v>
      </c>
      <c r="T50" s="72" t="s">
        <v>42</v>
      </c>
      <c r="U50" s="72" t="s">
        <v>43</v>
      </c>
      <c r="V50" s="72">
        <v>2</v>
      </c>
      <c r="W50" s="74">
        <v>44501</v>
      </c>
      <c r="X50" s="57">
        <v>44561</v>
      </c>
      <c r="Y50" s="75">
        <v>2768</v>
      </c>
      <c r="Z50" s="62">
        <f t="shared" si="5"/>
        <v>3152000</v>
      </c>
      <c r="AA50" s="76">
        <f t="shared" si="4"/>
        <v>44498</v>
      </c>
      <c r="AB50" s="77"/>
      <c r="AC50" s="78"/>
      <c r="AD50" s="78"/>
      <c r="AE50" s="79"/>
      <c r="AF50" s="78"/>
      <c r="AG50" s="80"/>
      <c r="AH50" s="58">
        <f t="shared" si="6"/>
        <v>3152000</v>
      </c>
      <c r="AI50" s="81">
        <f t="shared" si="7"/>
        <v>44561</v>
      </c>
    </row>
    <row r="51" spans="1:35" ht="17.25" x14ac:dyDescent="0.25">
      <c r="A51" s="61">
        <v>1266</v>
      </c>
      <c r="B51" s="97">
        <v>44498</v>
      </c>
      <c r="C51" s="53" t="s">
        <v>36</v>
      </c>
      <c r="D51" s="53" t="s">
        <v>137</v>
      </c>
      <c r="E51" s="91">
        <v>3152000</v>
      </c>
      <c r="F51" s="92">
        <f t="shared" si="10"/>
        <v>1050666.6666666667</v>
      </c>
      <c r="G51" s="64">
        <v>211020205</v>
      </c>
      <c r="H51" s="65">
        <v>2051</v>
      </c>
      <c r="I51" s="66">
        <v>44491</v>
      </c>
      <c r="J51" s="91">
        <v>3152000</v>
      </c>
      <c r="K51" s="108" t="s">
        <v>143</v>
      </c>
      <c r="L51" s="109">
        <v>97613575</v>
      </c>
      <c r="M51" s="110" t="s">
        <v>393</v>
      </c>
      <c r="N51" s="111" t="s">
        <v>394</v>
      </c>
      <c r="O51" s="112">
        <v>3188983642</v>
      </c>
      <c r="P51" s="72" t="s">
        <v>39</v>
      </c>
      <c r="Q51" s="73">
        <v>41214973</v>
      </c>
      <c r="R51" s="53" t="s">
        <v>59</v>
      </c>
      <c r="S51" s="53" t="s">
        <v>140</v>
      </c>
      <c r="T51" s="72" t="s">
        <v>42</v>
      </c>
      <c r="U51" s="72" t="s">
        <v>43</v>
      </c>
      <c r="V51" s="72">
        <v>2</v>
      </c>
      <c r="W51" s="74">
        <v>44501</v>
      </c>
      <c r="X51" s="57">
        <v>44561</v>
      </c>
      <c r="Y51" s="75">
        <v>2768</v>
      </c>
      <c r="Z51" s="62">
        <f t="shared" si="5"/>
        <v>3152000</v>
      </c>
      <c r="AA51" s="76">
        <f t="shared" si="4"/>
        <v>44498</v>
      </c>
      <c r="AB51" s="77"/>
      <c r="AC51" s="78"/>
      <c r="AD51" s="78"/>
      <c r="AE51" s="79"/>
      <c r="AF51" s="78"/>
      <c r="AG51" s="80"/>
      <c r="AH51" s="58">
        <f t="shared" si="6"/>
        <v>3152000</v>
      </c>
      <c r="AI51" s="81">
        <f t="shared" si="7"/>
        <v>44561</v>
      </c>
    </row>
    <row r="52" spans="1:35" ht="17.25" x14ac:dyDescent="0.25">
      <c r="A52" s="61">
        <v>1267</v>
      </c>
      <c r="B52" s="97">
        <v>44498</v>
      </c>
      <c r="C52" s="53" t="s">
        <v>36</v>
      </c>
      <c r="D52" s="53" t="s">
        <v>134</v>
      </c>
      <c r="E52" s="62">
        <v>2942000</v>
      </c>
      <c r="F52" s="63">
        <v>1471000</v>
      </c>
      <c r="G52" s="100">
        <v>211020205</v>
      </c>
      <c r="H52" s="65">
        <v>1997</v>
      </c>
      <c r="I52" s="99">
        <v>44491</v>
      </c>
      <c r="J52" s="62">
        <v>2942000</v>
      </c>
      <c r="K52" s="68" t="s">
        <v>373</v>
      </c>
      <c r="L52" s="89">
        <v>1106307119</v>
      </c>
      <c r="M52" s="53" t="s">
        <v>374</v>
      </c>
      <c r="N52" s="88" t="s">
        <v>375</v>
      </c>
      <c r="O52" s="71">
        <v>3185891143</v>
      </c>
      <c r="P52" s="72" t="s">
        <v>39</v>
      </c>
      <c r="Q52" s="73">
        <v>41214973</v>
      </c>
      <c r="R52" s="53" t="s">
        <v>59</v>
      </c>
      <c r="S52" s="53" t="s">
        <v>173</v>
      </c>
      <c r="T52" s="72" t="s">
        <v>42</v>
      </c>
      <c r="U52" s="72" t="s">
        <v>43</v>
      </c>
      <c r="V52" s="72">
        <v>2</v>
      </c>
      <c r="W52" s="74">
        <v>44501</v>
      </c>
      <c r="X52" s="57">
        <v>44561</v>
      </c>
      <c r="Y52" s="75">
        <v>2770</v>
      </c>
      <c r="Z52" s="62">
        <f t="shared" si="5"/>
        <v>2942000</v>
      </c>
      <c r="AA52" s="76">
        <f t="shared" si="4"/>
        <v>44498</v>
      </c>
      <c r="AB52" s="77"/>
      <c r="AC52" s="78"/>
      <c r="AD52" s="78"/>
      <c r="AE52" s="79"/>
      <c r="AF52" s="78"/>
      <c r="AG52" s="80"/>
      <c r="AH52" s="58">
        <f t="shared" si="6"/>
        <v>2942000</v>
      </c>
      <c r="AI52" s="81">
        <f t="shared" si="7"/>
        <v>44561</v>
      </c>
    </row>
    <row r="53" spans="1:35" ht="17.25" x14ac:dyDescent="0.25">
      <c r="A53" s="113">
        <v>1268</v>
      </c>
      <c r="B53" s="97">
        <v>44498</v>
      </c>
      <c r="C53" s="53" t="s">
        <v>36</v>
      </c>
      <c r="D53" s="53" t="s">
        <v>134</v>
      </c>
      <c r="E53" s="62">
        <v>2942000</v>
      </c>
      <c r="F53" s="63">
        <v>1471000</v>
      </c>
      <c r="G53" s="100">
        <v>211020205</v>
      </c>
      <c r="H53" s="65">
        <v>1998</v>
      </c>
      <c r="I53" s="99">
        <v>44491</v>
      </c>
      <c r="J53" s="62">
        <v>2942000</v>
      </c>
      <c r="K53" s="68" t="s">
        <v>367</v>
      </c>
      <c r="L53" s="84">
        <v>1120569287</v>
      </c>
      <c r="M53" s="53" t="s">
        <v>49</v>
      </c>
      <c r="N53" s="88" t="s">
        <v>366</v>
      </c>
      <c r="O53" s="71">
        <v>3202417062</v>
      </c>
      <c r="P53" s="72" t="s">
        <v>39</v>
      </c>
      <c r="Q53" s="73">
        <v>41214973</v>
      </c>
      <c r="R53" s="53" t="s">
        <v>59</v>
      </c>
      <c r="S53" s="53" t="s">
        <v>173</v>
      </c>
      <c r="T53" s="72" t="s">
        <v>42</v>
      </c>
      <c r="U53" s="72" t="s">
        <v>43</v>
      </c>
      <c r="V53" s="72">
        <v>2</v>
      </c>
      <c r="W53" s="74">
        <v>44501</v>
      </c>
      <c r="X53" s="57">
        <v>44561</v>
      </c>
      <c r="Y53" s="75">
        <v>2771</v>
      </c>
      <c r="Z53" s="62">
        <f t="shared" si="5"/>
        <v>2942000</v>
      </c>
      <c r="AA53" s="76">
        <f t="shared" si="4"/>
        <v>44498</v>
      </c>
      <c r="AB53" s="77"/>
      <c r="AC53" s="78"/>
      <c r="AD53" s="78"/>
      <c r="AE53" s="79"/>
      <c r="AF53" s="78"/>
      <c r="AG53" s="80"/>
      <c r="AH53" s="58">
        <f t="shared" si="6"/>
        <v>2942000</v>
      </c>
      <c r="AI53" s="81">
        <f t="shared" si="7"/>
        <v>44561</v>
      </c>
    </row>
    <row r="54" spans="1:35" ht="17.25" x14ac:dyDescent="0.25">
      <c r="A54" s="61">
        <v>1269</v>
      </c>
      <c r="B54" s="97">
        <v>44498</v>
      </c>
      <c r="C54" s="53" t="s">
        <v>36</v>
      </c>
      <c r="D54" s="53" t="s">
        <v>134</v>
      </c>
      <c r="E54" s="62">
        <v>2942000</v>
      </c>
      <c r="F54" s="63">
        <v>1471000</v>
      </c>
      <c r="G54" s="100">
        <v>211020205</v>
      </c>
      <c r="H54" s="65">
        <v>1999</v>
      </c>
      <c r="I54" s="99">
        <v>44491</v>
      </c>
      <c r="J54" s="62">
        <v>2942000</v>
      </c>
      <c r="K54" s="83" t="s">
        <v>347</v>
      </c>
      <c r="L54" s="87">
        <v>1120575626</v>
      </c>
      <c r="M54" s="53" t="s">
        <v>49</v>
      </c>
      <c r="N54" s="88" t="s">
        <v>348</v>
      </c>
      <c r="O54" s="71">
        <v>3183910950</v>
      </c>
      <c r="P54" s="72" t="s">
        <v>39</v>
      </c>
      <c r="Q54" s="73">
        <v>41214973</v>
      </c>
      <c r="R54" s="53" t="s">
        <v>59</v>
      </c>
      <c r="S54" s="53" t="s">
        <v>173</v>
      </c>
      <c r="T54" s="72" t="s">
        <v>42</v>
      </c>
      <c r="U54" s="72" t="s">
        <v>43</v>
      </c>
      <c r="V54" s="72">
        <v>2</v>
      </c>
      <c r="W54" s="74">
        <v>44501</v>
      </c>
      <c r="X54" s="57">
        <v>44561</v>
      </c>
      <c r="Y54" s="75">
        <v>2772</v>
      </c>
      <c r="Z54" s="62">
        <f t="shared" si="5"/>
        <v>2942000</v>
      </c>
      <c r="AA54" s="76">
        <f t="shared" si="4"/>
        <v>44498</v>
      </c>
      <c r="AB54" s="77"/>
      <c r="AC54" s="78"/>
      <c r="AD54" s="78"/>
      <c r="AE54" s="79"/>
      <c r="AF54" s="78"/>
      <c r="AG54" s="80"/>
      <c r="AH54" s="58">
        <f t="shared" si="6"/>
        <v>2942000</v>
      </c>
      <c r="AI54" s="81">
        <f t="shared" si="7"/>
        <v>44561</v>
      </c>
    </row>
    <row r="55" spans="1:35" ht="17.25" x14ac:dyDescent="0.25">
      <c r="A55" s="61">
        <v>1270</v>
      </c>
      <c r="B55" s="97">
        <v>44498</v>
      </c>
      <c r="C55" s="53" t="s">
        <v>36</v>
      </c>
      <c r="D55" s="53" t="s">
        <v>134</v>
      </c>
      <c r="E55" s="62">
        <v>2942000</v>
      </c>
      <c r="F55" s="63">
        <v>1471000</v>
      </c>
      <c r="G55" s="100">
        <v>211020205</v>
      </c>
      <c r="H55" s="65">
        <v>2000</v>
      </c>
      <c r="I55" s="99">
        <v>44491</v>
      </c>
      <c r="J55" s="62">
        <v>2942000</v>
      </c>
      <c r="K55" s="83" t="s">
        <v>349</v>
      </c>
      <c r="L55" s="87">
        <v>1122237707</v>
      </c>
      <c r="M55" s="53" t="s">
        <v>52</v>
      </c>
      <c r="N55" s="88" t="s">
        <v>350</v>
      </c>
      <c r="O55" s="71">
        <v>3184860814</v>
      </c>
      <c r="P55" s="72" t="s">
        <v>39</v>
      </c>
      <c r="Q55" s="73">
        <v>41214973</v>
      </c>
      <c r="R55" s="53" t="s">
        <v>59</v>
      </c>
      <c r="S55" s="53" t="s">
        <v>173</v>
      </c>
      <c r="T55" s="72" t="s">
        <v>42</v>
      </c>
      <c r="U55" s="72" t="s">
        <v>43</v>
      </c>
      <c r="V55" s="72">
        <v>2</v>
      </c>
      <c r="W55" s="74">
        <v>44501</v>
      </c>
      <c r="X55" s="57">
        <v>44561</v>
      </c>
      <c r="Y55" s="75">
        <v>2773</v>
      </c>
      <c r="Z55" s="62">
        <f t="shared" si="5"/>
        <v>2942000</v>
      </c>
      <c r="AA55" s="76">
        <f t="shared" si="4"/>
        <v>44498</v>
      </c>
      <c r="AB55" s="77"/>
      <c r="AC55" s="78"/>
      <c r="AD55" s="78"/>
      <c r="AE55" s="79"/>
      <c r="AF55" s="78"/>
      <c r="AG55" s="80"/>
      <c r="AH55" s="58">
        <f t="shared" si="6"/>
        <v>2942000</v>
      </c>
      <c r="AI55" s="81">
        <f t="shared" si="7"/>
        <v>44561</v>
      </c>
    </row>
    <row r="56" spans="1:35" ht="17.25" x14ac:dyDescent="0.25">
      <c r="A56" s="61">
        <v>1271</v>
      </c>
      <c r="B56" s="97">
        <v>44498</v>
      </c>
      <c r="C56" s="53" t="s">
        <v>36</v>
      </c>
      <c r="D56" s="53" t="s">
        <v>134</v>
      </c>
      <c r="E56" s="62">
        <v>2942000</v>
      </c>
      <c r="F56" s="63">
        <v>1471000</v>
      </c>
      <c r="G56" s="100">
        <v>211020205</v>
      </c>
      <c r="H56" s="65">
        <v>2001</v>
      </c>
      <c r="I56" s="99">
        <v>44491</v>
      </c>
      <c r="J56" s="62">
        <v>2942000</v>
      </c>
      <c r="K56" s="83" t="s">
        <v>189</v>
      </c>
      <c r="L56" s="87">
        <v>1120559334</v>
      </c>
      <c r="M56" s="53" t="s">
        <v>49</v>
      </c>
      <c r="N56" s="70" t="s">
        <v>190</v>
      </c>
      <c r="O56" s="71">
        <v>3163890713</v>
      </c>
      <c r="P56" s="72" t="s">
        <v>39</v>
      </c>
      <c r="Q56" s="73">
        <v>41214973</v>
      </c>
      <c r="R56" s="53" t="s">
        <v>59</v>
      </c>
      <c r="S56" s="53" t="s">
        <v>173</v>
      </c>
      <c r="T56" s="72" t="s">
        <v>42</v>
      </c>
      <c r="U56" s="72" t="s">
        <v>43</v>
      </c>
      <c r="V56" s="72">
        <v>2</v>
      </c>
      <c r="W56" s="74">
        <v>44501</v>
      </c>
      <c r="X56" s="57">
        <v>44561</v>
      </c>
      <c r="Y56" s="75">
        <v>2774</v>
      </c>
      <c r="Z56" s="62">
        <f t="shared" si="5"/>
        <v>2942000</v>
      </c>
      <c r="AA56" s="76">
        <f t="shared" si="4"/>
        <v>44498</v>
      </c>
      <c r="AB56" s="77"/>
      <c r="AC56" s="78"/>
      <c r="AD56" s="78"/>
      <c r="AE56" s="79"/>
      <c r="AF56" s="78"/>
      <c r="AG56" s="80"/>
      <c r="AH56" s="58">
        <f t="shared" si="6"/>
        <v>2942000</v>
      </c>
      <c r="AI56" s="81">
        <f t="shared" si="7"/>
        <v>44561</v>
      </c>
    </row>
    <row r="57" spans="1:35" ht="17.25" x14ac:dyDescent="0.25">
      <c r="A57" s="61">
        <v>1272</v>
      </c>
      <c r="B57" s="97">
        <v>44498</v>
      </c>
      <c r="C57" s="53" t="s">
        <v>36</v>
      </c>
      <c r="D57" s="53" t="s">
        <v>134</v>
      </c>
      <c r="E57" s="62">
        <v>2942000</v>
      </c>
      <c r="F57" s="63">
        <v>1471000</v>
      </c>
      <c r="G57" s="100">
        <v>211020205</v>
      </c>
      <c r="H57" s="65">
        <v>2002</v>
      </c>
      <c r="I57" s="99">
        <v>44491</v>
      </c>
      <c r="J57" s="62">
        <v>2942000</v>
      </c>
      <c r="K57" s="68" t="s">
        <v>368</v>
      </c>
      <c r="L57" s="89">
        <v>1120571499</v>
      </c>
      <c r="M57" s="53" t="s">
        <v>49</v>
      </c>
      <c r="N57" s="88" t="s">
        <v>369</v>
      </c>
      <c r="O57" s="71">
        <v>3123851850</v>
      </c>
      <c r="P57" s="72" t="s">
        <v>39</v>
      </c>
      <c r="Q57" s="73">
        <v>41214973</v>
      </c>
      <c r="R57" s="53" t="s">
        <v>59</v>
      </c>
      <c r="S57" s="53" t="s">
        <v>173</v>
      </c>
      <c r="T57" s="72" t="s">
        <v>42</v>
      </c>
      <c r="U57" s="72" t="s">
        <v>43</v>
      </c>
      <c r="V57" s="72">
        <v>2</v>
      </c>
      <c r="W57" s="74">
        <v>44501</v>
      </c>
      <c r="X57" s="57">
        <v>44561</v>
      </c>
      <c r="Y57" s="75">
        <v>2775</v>
      </c>
      <c r="Z57" s="62">
        <f t="shared" si="5"/>
        <v>2942000</v>
      </c>
      <c r="AA57" s="76">
        <f t="shared" si="4"/>
        <v>44498</v>
      </c>
      <c r="AB57" s="77"/>
      <c r="AC57" s="78"/>
      <c r="AD57" s="78"/>
      <c r="AE57" s="79"/>
      <c r="AF57" s="78"/>
      <c r="AG57" s="80"/>
      <c r="AH57" s="58">
        <f t="shared" si="6"/>
        <v>2942000</v>
      </c>
      <c r="AI57" s="81">
        <f t="shared" si="7"/>
        <v>44561</v>
      </c>
    </row>
    <row r="58" spans="1:35" ht="17.25" x14ac:dyDescent="0.25">
      <c r="A58" s="61">
        <v>1273</v>
      </c>
      <c r="B58" s="97">
        <v>44498</v>
      </c>
      <c r="C58" s="53" t="s">
        <v>36</v>
      </c>
      <c r="D58" s="53" t="s">
        <v>134</v>
      </c>
      <c r="E58" s="62">
        <v>2942000</v>
      </c>
      <c r="F58" s="63">
        <v>1471000</v>
      </c>
      <c r="G58" s="100">
        <v>211020205</v>
      </c>
      <c r="H58" s="65">
        <v>2003</v>
      </c>
      <c r="I58" s="99">
        <v>44491</v>
      </c>
      <c r="J58" s="62">
        <v>2942000</v>
      </c>
      <c r="K58" s="83" t="s">
        <v>199</v>
      </c>
      <c r="L58" s="87">
        <v>1120574851</v>
      </c>
      <c r="M58" s="53" t="s">
        <v>49</v>
      </c>
      <c r="N58" s="70" t="s">
        <v>200</v>
      </c>
      <c r="O58" s="71">
        <v>3156440408</v>
      </c>
      <c r="P58" s="72" t="s">
        <v>39</v>
      </c>
      <c r="Q58" s="73">
        <v>41214973</v>
      </c>
      <c r="R58" s="53" t="s">
        <v>59</v>
      </c>
      <c r="S58" s="53" t="s">
        <v>173</v>
      </c>
      <c r="T58" s="72" t="s">
        <v>42</v>
      </c>
      <c r="U58" s="72" t="s">
        <v>43</v>
      </c>
      <c r="V58" s="72">
        <v>2</v>
      </c>
      <c r="W58" s="74">
        <v>44501</v>
      </c>
      <c r="X58" s="57">
        <v>44561</v>
      </c>
      <c r="Y58" s="75">
        <v>2776</v>
      </c>
      <c r="Z58" s="62">
        <f t="shared" si="5"/>
        <v>2942000</v>
      </c>
      <c r="AA58" s="76">
        <f t="shared" si="4"/>
        <v>44498</v>
      </c>
      <c r="AB58" s="77"/>
      <c r="AC58" s="78"/>
      <c r="AD58" s="78"/>
      <c r="AE58" s="79"/>
      <c r="AF58" s="78"/>
      <c r="AG58" s="80"/>
      <c r="AH58" s="58">
        <f t="shared" si="6"/>
        <v>2942000</v>
      </c>
      <c r="AI58" s="81">
        <f t="shared" si="7"/>
        <v>44561</v>
      </c>
    </row>
    <row r="59" spans="1:35" ht="17.25" x14ac:dyDescent="0.25">
      <c r="A59" s="61">
        <v>1274</v>
      </c>
      <c r="B59" s="97">
        <v>44498</v>
      </c>
      <c r="C59" s="53" t="s">
        <v>36</v>
      </c>
      <c r="D59" s="53" t="s">
        <v>134</v>
      </c>
      <c r="E59" s="62">
        <v>2942000</v>
      </c>
      <c r="F59" s="63">
        <v>1471000</v>
      </c>
      <c r="G59" s="100">
        <v>211020205</v>
      </c>
      <c r="H59" s="65">
        <v>2009</v>
      </c>
      <c r="I59" s="99">
        <v>44491</v>
      </c>
      <c r="J59" s="62">
        <v>2942000</v>
      </c>
      <c r="K59" s="83" t="s">
        <v>178</v>
      </c>
      <c r="L59" s="87">
        <v>1124191804</v>
      </c>
      <c r="M59" s="53" t="s">
        <v>179</v>
      </c>
      <c r="N59" s="70" t="s">
        <v>180</v>
      </c>
      <c r="O59" s="71">
        <v>3125846336</v>
      </c>
      <c r="P59" s="72" t="s">
        <v>39</v>
      </c>
      <c r="Q59" s="73">
        <v>41214973</v>
      </c>
      <c r="R59" s="53" t="s">
        <v>59</v>
      </c>
      <c r="S59" s="53" t="s">
        <v>173</v>
      </c>
      <c r="T59" s="72" t="s">
        <v>42</v>
      </c>
      <c r="U59" s="72" t="s">
        <v>43</v>
      </c>
      <c r="V59" s="72">
        <v>2</v>
      </c>
      <c r="W59" s="74">
        <v>44501</v>
      </c>
      <c r="X59" s="57">
        <v>44561</v>
      </c>
      <c r="Y59" s="75">
        <v>2777</v>
      </c>
      <c r="Z59" s="62">
        <f t="shared" si="5"/>
        <v>2942000</v>
      </c>
      <c r="AA59" s="76">
        <f t="shared" si="4"/>
        <v>44498</v>
      </c>
      <c r="AB59" s="77"/>
      <c r="AC59" s="78"/>
      <c r="AD59" s="78"/>
      <c r="AE59" s="79"/>
      <c r="AF59" s="78"/>
      <c r="AG59" s="80"/>
      <c r="AH59" s="58">
        <f t="shared" si="6"/>
        <v>2942000</v>
      </c>
      <c r="AI59" s="81">
        <f t="shared" si="7"/>
        <v>44561</v>
      </c>
    </row>
    <row r="60" spans="1:35" ht="17.25" x14ac:dyDescent="0.25">
      <c r="A60" s="113">
        <v>1275</v>
      </c>
      <c r="B60" s="97">
        <v>44498</v>
      </c>
      <c r="C60" s="53" t="s">
        <v>36</v>
      </c>
      <c r="D60" s="53" t="s">
        <v>134</v>
      </c>
      <c r="E60" s="62">
        <v>2942000</v>
      </c>
      <c r="F60" s="63">
        <v>1471000</v>
      </c>
      <c r="G60" s="100">
        <v>211020205</v>
      </c>
      <c r="H60" s="65">
        <v>2010</v>
      </c>
      <c r="I60" s="99">
        <v>44491</v>
      </c>
      <c r="J60" s="62">
        <v>2942000</v>
      </c>
      <c r="K60" s="68" t="s">
        <v>195</v>
      </c>
      <c r="L60" s="87">
        <v>1006700639</v>
      </c>
      <c r="M60" s="53" t="s">
        <v>49</v>
      </c>
      <c r="N60" s="70" t="s">
        <v>196</v>
      </c>
      <c r="O60" s="71">
        <v>3118999108</v>
      </c>
      <c r="P60" s="72" t="s">
        <v>39</v>
      </c>
      <c r="Q60" s="73">
        <v>41214973</v>
      </c>
      <c r="R60" s="53" t="s">
        <v>59</v>
      </c>
      <c r="S60" s="53" t="s">
        <v>173</v>
      </c>
      <c r="T60" s="72" t="s">
        <v>42</v>
      </c>
      <c r="U60" s="72" t="s">
        <v>43</v>
      </c>
      <c r="V60" s="72">
        <v>2</v>
      </c>
      <c r="W60" s="74">
        <v>44501</v>
      </c>
      <c r="X60" s="57">
        <v>44561</v>
      </c>
      <c r="Y60" s="75">
        <v>2778</v>
      </c>
      <c r="Z60" s="62">
        <f t="shared" si="5"/>
        <v>2942000</v>
      </c>
      <c r="AA60" s="76">
        <f t="shared" si="4"/>
        <v>44498</v>
      </c>
      <c r="AB60" s="77"/>
      <c r="AC60" s="78"/>
      <c r="AD60" s="78"/>
      <c r="AE60" s="79"/>
      <c r="AF60" s="78"/>
      <c r="AG60" s="80"/>
      <c r="AH60" s="58">
        <f t="shared" si="6"/>
        <v>2942000</v>
      </c>
      <c r="AI60" s="81">
        <f t="shared" si="7"/>
        <v>44561</v>
      </c>
    </row>
    <row r="61" spans="1:35" ht="17.25" x14ac:dyDescent="0.25">
      <c r="A61" s="61">
        <v>1276</v>
      </c>
      <c r="B61" s="97">
        <v>44498</v>
      </c>
      <c r="C61" s="53" t="s">
        <v>36</v>
      </c>
      <c r="D61" s="53" t="s">
        <v>134</v>
      </c>
      <c r="E61" s="62">
        <v>9833333</v>
      </c>
      <c r="F61" s="63">
        <v>1471000</v>
      </c>
      <c r="G61" s="100">
        <v>211020205</v>
      </c>
      <c r="H61" s="65">
        <v>2106</v>
      </c>
      <c r="I61" s="99">
        <v>44497</v>
      </c>
      <c r="J61" s="62">
        <v>10000000</v>
      </c>
      <c r="K61" s="68" t="s">
        <v>302</v>
      </c>
      <c r="L61" s="89">
        <v>1121854544</v>
      </c>
      <c r="M61" s="53" t="s">
        <v>48</v>
      </c>
      <c r="N61" s="70" t="s">
        <v>303</v>
      </c>
      <c r="O61" s="71">
        <v>3175890796</v>
      </c>
      <c r="P61" s="72" t="s">
        <v>39</v>
      </c>
      <c r="Q61" s="73">
        <v>41214973</v>
      </c>
      <c r="R61" s="53" t="s">
        <v>59</v>
      </c>
      <c r="S61" s="53" t="s">
        <v>173</v>
      </c>
      <c r="T61" s="72" t="s">
        <v>42</v>
      </c>
      <c r="U61" s="72" t="s">
        <v>43</v>
      </c>
      <c r="V61" s="72">
        <v>59</v>
      </c>
      <c r="W61" s="74">
        <v>44502</v>
      </c>
      <c r="X61" s="57">
        <v>44561</v>
      </c>
      <c r="Y61" s="75">
        <v>2779</v>
      </c>
      <c r="Z61" s="62">
        <f t="shared" si="5"/>
        <v>9833333</v>
      </c>
      <c r="AA61" s="76">
        <f t="shared" si="4"/>
        <v>44498</v>
      </c>
      <c r="AB61" s="77"/>
      <c r="AC61" s="78"/>
      <c r="AD61" s="78"/>
      <c r="AE61" s="79"/>
      <c r="AF61" s="78"/>
      <c r="AG61" s="80"/>
      <c r="AH61" s="58">
        <f t="shared" si="6"/>
        <v>9833333</v>
      </c>
      <c r="AI61" s="81">
        <f t="shared" si="7"/>
        <v>44561</v>
      </c>
    </row>
    <row r="62" spans="1:35" ht="17.25" x14ac:dyDescent="0.25">
      <c r="A62" s="61">
        <v>1277</v>
      </c>
      <c r="B62" s="97">
        <v>44498</v>
      </c>
      <c r="C62" s="53" t="s">
        <v>36</v>
      </c>
      <c r="D62" s="53" t="s">
        <v>134</v>
      </c>
      <c r="E62" s="62">
        <v>2942000</v>
      </c>
      <c r="F62" s="63">
        <v>1471000</v>
      </c>
      <c r="G62" s="100">
        <v>211020205</v>
      </c>
      <c r="H62" s="65">
        <v>2014</v>
      </c>
      <c r="I62" s="99">
        <v>44491</v>
      </c>
      <c r="J62" s="62">
        <v>2942000</v>
      </c>
      <c r="K62" s="83" t="s">
        <v>186</v>
      </c>
      <c r="L62" s="87">
        <v>35254917</v>
      </c>
      <c r="M62" s="53" t="s">
        <v>187</v>
      </c>
      <c r="N62" s="70" t="s">
        <v>188</v>
      </c>
      <c r="O62" s="71">
        <v>3112320358</v>
      </c>
      <c r="P62" s="72" t="s">
        <v>39</v>
      </c>
      <c r="Q62" s="73">
        <v>41214973</v>
      </c>
      <c r="R62" s="53" t="s">
        <v>59</v>
      </c>
      <c r="S62" s="53" t="s">
        <v>173</v>
      </c>
      <c r="T62" s="72" t="s">
        <v>42</v>
      </c>
      <c r="U62" s="72" t="s">
        <v>43</v>
      </c>
      <c r="V62" s="72">
        <v>2</v>
      </c>
      <c r="W62" s="74">
        <v>44501</v>
      </c>
      <c r="X62" s="57">
        <v>44561</v>
      </c>
      <c r="Y62" s="75">
        <v>2780</v>
      </c>
      <c r="Z62" s="62">
        <f t="shared" si="5"/>
        <v>2942000</v>
      </c>
      <c r="AA62" s="76">
        <f t="shared" si="4"/>
        <v>44498</v>
      </c>
      <c r="AB62" s="77"/>
      <c r="AC62" s="78"/>
      <c r="AD62" s="78"/>
      <c r="AE62" s="79"/>
      <c r="AF62" s="78"/>
      <c r="AG62" s="80"/>
      <c r="AH62" s="58">
        <f t="shared" si="6"/>
        <v>2942000</v>
      </c>
      <c r="AI62" s="81">
        <f t="shared" si="7"/>
        <v>44561</v>
      </c>
    </row>
    <row r="63" spans="1:35" ht="17.25" x14ac:dyDescent="0.25">
      <c r="A63" s="61">
        <v>1278</v>
      </c>
      <c r="B63" s="97">
        <v>44498</v>
      </c>
      <c r="C63" s="53" t="s">
        <v>36</v>
      </c>
      <c r="D63" s="53" t="s">
        <v>134</v>
      </c>
      <c r="E63" s="62">
        <v>2942000</v>
      </c>
      <c r="F63" s="63">
        <v>1471000</v>
      </c>
      <c r="G63" s="100">
        <v>211020205</v>
      </c>
      <c r="H63" s="65">
        <v>2015</v>
      </c>
      <c r="I63" s="99">
        <v>44491</v>
      </c>
      <c r="J63" s="62">
        <v>2942000</v>
      </c>
      <c r="K63" s="68" t="s">
        <v>206</v>
      </c>
      <c r="L63" s="84">
        <v>1120577854</v>
      </c>
      <c r="M63" s="53" t="s">
        <v>49</v>
      </c>
      <c r="N63" s="70" t="s">
        <v>207</v>
      </c>
      <c r="O63" s="71">
        <v>3142992220</v>
      </c>
      <c r="P63" s="72" t="s">
        <v>39</v>
      </c>
      <c r="Q63" s="73">
        <v>41214973</v>
      </c>
      <c r="R63" s="53" t="s">
        <v>59</v>
      </c>
      <c r="S63" s="53" t="s">
        <v>173</v>
      </c>
      <c r="T63" s="72" t="s">
        <v>42</v>
      </c>
      <c r="U63" s="72" t="s">
        <v>43</v>
      </c>
      <c r="V63" s="72">
        <v>2</v>
      </c>
      <c r="W63" s="74">
        <v>44501</v>
      </c>
      <c r="X63" s="57">
        <v>44561</v>
      </c>
      <c r="Y63" s="75">
        <v>2781</v>
      </c>
      <c r="Z63" s="62">
        <f t="shared" si="5"/>
        <v>2942000</v>
      </c>
      <c r="AA63" s="76">
        <f t="shared" si="4"/>
        <v>44498</v>
      </c>
      <c r="AB63" s="77"/>
      <c r="AC63" s="78"/>
      <c r="AD63" s="78"/>
      <c r="AE63" s="79"/>
      <c r="AF63" s="78"/>
      <c r="AG63" s="80"/>
      <c r="AH63" s="58">
        <f t="shared" si="6"/>
        <v>2942000</v>
      </c>
      <c r="AI63" s="81">
        <f t="shared" si="7"/>
        <v>44561</v>
      </c>
    </row>
    <row r="64" spans="1:35" ht="17.25" x14ac:dyDescent="0.25">
      <c r="A64" s="113">
        <v>1279</v>
      </c>
      <c r="B64" s="97">
        <v>44498</v>
      </c>
      <c r="C64" s="53" t="s">
        <v>36</v>
      </c>
      <c r="D64" s="53" t="s">
        <v>134</v>
      </c>
      <c r="E64" s="62">
        <v>2942000</v>
      </c>
      <c r="F64" s="63">
        <v>1471000</v>
      </c>
      <c r="G64" s="100">
        <v>211020205</v>
      </c>
      <c r="H64" s="65">
        <v>1991</v>
      </c>
      <c r="I64" s="99">
        <v>44491</v>
      </c>
      <c r="J64" s="62">
        <v>2942000</v>
      </c>
      <c r="K64" s="68" t="s">
        <v>191</v>
      </c>
      <c r="L64" s="87">
        <v>1120565245</v>
      </c>
      <c r="M64" s="53" t="s">
        <v>49</v>
      </c>
      <c r="N64" s="70" t="s">
        <v>192</v>
      </c>
      <c r="O64" s="71">
        <v>3208706612</v>
      </c>
      <c r="P64" s="72" t="s">
        <v>39</v>
      </c>
      <c r="Q64" s="73">
        <v>41214973</v>
      </c>
      <c r="R64" s="53" t="s">
        <v>59</v>
      </c>
      <c r="S64" s="53" t="s">
        <v>173</v>
      </c>
      <c r="T64" s="72" t="s">
        <v>42</v>
      </c>
      <c r="U64" s="72" t="s">
        <v>43</v>
      </c>
      <c r="V64" s="72">
        <v>2</v>
      </c>
      <c r="W64" s="74">
        <v>44501</v>
      </c>
      <c r="X64" s="57">
        <v>44561</v>
      </c>
      <c r="Y64" s="75">
        <v>2782</v>
      </c>
      <c r="Z64" s="62">
        <f t="shared" si="5"/>
        <v>2942000</v>
      </c>
      <c r="AA64" s="76">
        <f t="shared" si="4"/>
        <v>44498</v>
      </c>
      <c r="AB64" s="77"/>
      <c r="AC64" s="78"/>
      <c r="AD64" s="78"/>
      <c r="AE64" s="79"/>
      <c r="AF64" s="78"/>
      <c r="AG64" s="80"/>
      <c r="AH64" s="58">
        <f t="shared" si="6"/>
        <v>2942000</v>
      </c>
      <c r="AI64" s="81">
        <f t="shared" si="7"/>
        <v>44561</v>
      </c>
    </row>
    <row r="65" spans="1:35" ht="17.25" x14ac:dyDescent="0.25">
      <c r="A65" s="61">
        <v>1280</v>
      </c>
      <c r="B65" s="97">
        <v>44498</v>
      </c>
      <c r="C65" s="53" t="s">
        <v>36</v>
      </c>
      <c r="D65" s="53" t="s">
        <v>134</v>
      </c>
      <c r="E65" s="62">
        <v>2942000</v>
      </c>
      <c r="F65" s="63">
        <v>1471000</v>
      </c>
      <c r="G65" s="100">
        <v>211020205</v>
      </c>
      <c r="H65" s="65">
        <v>1992</v>
      </c>
      <c r="I65" s="99">
        <v>44491</v>
      </c>
      <c r="J65" s="62">
        <v>2942000</v>
      </c>
      <c r="K65" s="83" t="s">
        <v>174</v>
      </c>
      <c r="L65" s="87">
        <v>1120564826</v>
      </c>
      <c r="M65" s="53" t="s">
        <v>49</v>
      </c>
      <c r="N65" s="70" t="s">
        <v>175</v>
      </c>
      <c r="O65" s="71">
        <v>3118418274</v>
      </c>
      <c r="P65" s="72" t="s">
        <v>39</v>
      </c>
      <c r="Q65" s="73">
        <v>41214973</v>
      </c>
      <c r="R65" s="53" t="s">
        <v>59</v>
      </c>
      <c r="S65" s="53" t="s">
        <v>173</v>
      </c>
      <c r="T65" s="72" t="s">
        <v>42</v>
      </c>
      <c r="U65" s="72" t="s">
        <v>43</v>
      </c>
      <c r="V65" s="72">
        <v>2</v>
      </c>
      <c r="W65" s="74">
        <v>44501</v>
      </c>
      <c r="X65" s="57">
        <v>44561</v>
      </c>
      <c r="Y65" s="75">
        <v>2783</v>
      </c>
      <c r="Z65" s="62">
        <f t="shared" si="5"/>
        <v>2942000</v>
      </c>
      <c r="AA65" s="76">
        <f t="shared" si="4"/>
        <v>44498</v>
      </c>
      <c r="AB65" s="77"/>
      <c r="AC65" s="78"/>
      <c r="AD65" s="78"/>
      <c r="AE65" s="79"/>
      <c r="AF65" s="78"/>
      <c r="AG65" s="80"/>
      <c r="AH65" s="58">
        <f t="shared" si="6"/>
        <v>2942000</v>
      </c>
      <c r="AI65" s="81">
        <f t="shared" si="7"/>
        <v>44561</v>
      </c>
    </row>
    <row r="66" spans="1:35" ht="17.25" x14ac:dyDescent="0.25">
      <c r="A66" s="61">
        <v>1281</v>
      </c>
      <c r="B66" s="97">
        <v>44498</v>
      </c>
      <c r="C66" s="53" t="s">
        <v>36</v>
      </c>
      <c r="D66" s="53" t="s">
        <v>134</v>
      </c>
      <c r="E66" s="62">
        <v>2942000</v>
      </c>
      <c r="F66" s="63">
        <v>1471000</v>
      </c>
      <c r="G66" s="100">
        <v>211020205</v>
      </c>
      <c r="H66" s="65">
        <v>2002</v>
      </c>
      <c r="I66" s="99">
        <v>44491</v>
      </c>
      <c r="J66" s="62">
        <v>2942000</v>
      </c>
      <c r="K66" s="83" t="s">
        <v>203</v>
      </c>
      <c r="L66" s="87">
        <v>1007244198</v>
      </c>
      <c r="M66" s="53" t="s">
        <v>49</v>
      </c>
      <c r="N66" s="70" t="s">
        <v>53</v>
      </c>
      <c r="O66" s="71">
        <v>3117589638</v>
      </c>
      <c r="P66" s="72" t="s">
        <v>39</v>
      </c>
      <c r="Q66" s="73">
        <v>41214973</v>
      </c>
      <c r="R66" s="53" t="s">
        <v>59</v>
      </c>
      <c r="S66" s="53" t="s">
        <v>173</v>
      </c>
      <c r="T66" s="72" t="s">
        <v>42</v>
      </c>
      <c r="U66" s="72" t="s">
        <v>43</v>
      </c>
      <c r="V66" s="72">
        <v>2</v>
      </c>
      <c r="W66" s="74">
        <v>44501</v>
      </c>
      <c r="X66" s="57">
        <v>44561</v>
      </c>
      <c r="Y66" s="75">
        <v>2784</v>
      </c>
      <c r="Z66" s="62">
        <f t="shared" si="5"/>
        <v>2942000</v>
      </c>
      <c r="AA66" s="76">
        <f t="shared" si="4"/>
        <v>44498</v>
      </c>
      <c r="AB66" s="77"/>
      <c r="AC66" s="78"/>
      <c r="AD66" s="78"/>
      <c r="AE66" s="79"/>
      <c r="AF66" s="78"/>
      <c r="AG66" s="80"/>
      <c r="AH66" s="58">
        <f t="shared" si="6"/>
        <v>2942000</v>
      </c>
      <c r="AI66" s="81">
        <f t="shared" si="7"/>
        <v>44561</v>
      </c>
    </row>
    <row r="67" spans="1:35" ht="17.25" x14ac:dyDescent="0.25">
      <c r="A67" s="61">
        <v>1282</v>
      </c>
      <c r="B67" s="97">
        <v>44498</v>
      </c>
      <c r="C67" s="53" t="s">
        <v>36</v>
      </c>
      <c r="D67" s="53" t="s">
        <v>134</v>
      </c>
      <c r="E67" s="62">
        <v>2942000</v>
      </c>
      <c r="F67" s="63">
        <v>1471000</v>
      </c>
      <c r="G67" s="100">
        <v>211020205</v>
      </c>
      <c r="H67" s="65">
        <v>2006</v>
      </c>
      <c r="I67" s="99">
        <v>44491</v>
      </c>
      <c r="J67" s="62">
        <v>2942000</v>
      </c>
      <c r="K67" s="68" t="s">
        <v>204</v>
      </c>
      <c r="L67" s="87">
        <v>1023959087</v>
      </c>
      <c r="M67" s="53" t="s">
        <v>38</v>
      </c>
      <c r="N67" s="70" t="s">
        <v>205</v>
      </c>
      <c r="O67" s="71">
        <v>3212923528</v>
      </c>
      <c r="P67" s="72" t="s">
        <v>39</v>
      </c>
      <c r="Q67" s="73">
        <v>41214973</v>
      </c>
      <c r="R67" s="53" t="s">
        <v>59</v>
      </c>
      <c r="S67" s="53" t="s">
        <v>173</v>
      </c>
      <c r="T67" s="72" t="s">
        <v>42</v>
      </c>
      <c r="U67" s="72" t="s">
        <v>43</v>
      </c>
      <c r="V67" s="72">
        <v>2</v>
      </c>
      <c r="W67" s="74">
        <v>44501</v>
      </c>
      <c r="X67" s="57">
        <v>44561</v>
      </c>
      <c r="Y67" s="75">
        <v>2785</v>
      </c>
      <c r="Z67" s="62">
        <f t="shared" si="5"/>
        <v>2942000</v>
      </c>
      <c r="AA67" s="76">
        <f t="shared" si="4"/>
        <v>44498</v>
      </c>
      <c r="AB67" s="77"/>
      <c r="AC67" s="78"/>
      <c r="AD67" s="78"/>
      <c r="AE67" s="79"/>
      <c r="AF67" s="78"/>
      <c r="AG67" s="80"/>
      <c r="AH67" s="58">
        <f t="shared" si="6"/>
        <v>2942000</v>
      </c>
      <c r="AI67" s="81">
        <f t="shared" si="7"/>
        <v>44561</v>
      </c>
    </row>
    <row r="68" spans="1:35" ht="17.25" x14ac:dyDescent="0.25">
      <c r="A68" s="61">
        <v>1283</v>
      </c>
      <c r="B68" s="97">
        <v>44498</v>
      </c>
      <c r="C68" s="53" t="s">
        <v>36</v>
      </c>
      <c r="D68" s="53" t="s">
        <v>134</v>
      </c>
      <c r="E68" s="62">
        <v>2942000</v>
      </c>
      <c r="F68" s="63">
        <v>1471000</v>
      </c>
      <c r="G68" s="100">
        <v>211020205</v>
      </c>
      <c r="H68" s="65">
        <v>2007</v>
      </c>
      <c r="I68" s="99">
        <v>44491</v>
      </c>
      <c r="J68" s="62">
        <v>2942000</v>
      </c>
      <c r="K68" s="68" t="s">
        <v>322</v>
      </c>
      <c r="L68" s="84">
        <v>1120566482</v>
      </c>
      <c r="M68" s="53" t="s">
        <v>49</v>
      </c>
      <c r="N68" s="70" t="s">
        <v>323</v>
      </c>
      <c r="O68" s="71">
        <v>3138567226</v>
      </c>
      <c r="P68" s="72" t="s">
        <v>39</v>
      </c>
      <c r="Q68" s="73">
        <v>41214973</v>
      </c>
      <c r="R68" s="53" t="s">
        <v>59</v>
      </c>
      <c r="S68" s="53" t="s">
        <v>173</v>
      </c>
      <c r="T68" s="72" t="s">
        <v>42</v>
      </c>
      <c r="U68" s="72" t="s">
        <v>43</v>
      </c>
      <c r="V68" s="72">
        <v>2</v>
      </c>
      <c r="W68" s="74">
        <v>44501</v>
      </c>
      <c r="X68" s="57">
        <v>44561</v>
      </c>
      <c r="Y68" s="75">
        <v>2786</v>
      </c>
      <c r="Z68" s="62">
        <f t="shared" si="5"/>
        <v>2942000</v>
      </c>
      <c r="AA68" s="76">
        <f t="shared" ref="AA68:AA129" si="11">B68</f>
        <v>44498</v>
      </c>
      <c r="AB68" s="77"/>
      <c r="AC68" s="78"/>
      <c r="AD68" s="78"/>
      <c r="AE68" s="79"/>
      <c r="AF68" s="78"/>
      <c r="AG68" s="80"/>
      <c r="AH68" s="58">
        <f t="shared" si="6"/>
        <v>2942000</v>
      </c>
      <c r="AI68" s="81">
        <f t="shared" si="7"/>
        <v>44561</v>
      </c>
    </row>
    <row r="69" spans="1:35" ht="17.25" x14ac:dyDescent="0.25">
      <c r="A69" s="61">
        <v>1284</v>
      </c>
      <c r="B69" s="97">
        <v>44498</v>
      </c>
      <c r="C69" s="53" t="s">
        <v>36</v>
      </c>
      <c r="D69" s="53" t="s">
        <v>134</v>
      </c>
      <c r="E69" s="62">
        <v>2942000</v>
      </c>
      <c r="F69" s="63">
        <v>1471000</v>
      </c>
      <c r="G69" s="100">
        <v>211020205</v>
      </c>
      <c r="H69" s="65">
        <v>2008</v>
      </c>
      <c r="I69" s="99">
        <v>44491</v>
      </c>
      <c r="J69" s="62">
        <v>2942000</v>
      </c>
      <c r="K69" s="83" t="s">
        <v>181</v>
      </c>
      <c r="L69" s="87">
        <v>1120572386</v>
      </c>
      <c r="M69" s="53" t="s">
        <v>49</v>
      </c>
      <c r="N69" s="70" t="s">
        <v>182</v>
      </c>
      <c r="O69" s="71">
        <v>3158316980</v>
      </c>
      <c r="P69" s="72" t="s">
        <v>39</v>
      </c>
      <c r="Q69" s="73">
        <v>41214973</v>
      </c>
      <c r="R69" s="53" t="s">
        <v>59</v>
      </c>
      <c r="S69" s="53" t="s">
        <v>173</v>
      </c>
      <c r="T69" s="72" t="s">
        <v>42</v>
      </c>
      <c r="U69" s="72" t="s">
        <v>43</v>
      </c>
      <c r="V69" s="72">
        <v>2</v>
      </c>
      <c r="W69" s="74">
        <v>44501</v>
      </c>
      <c r="X69" s="57">
        <v>44561</v>
      </c>
      <c r="Y69" s="75">
        <v>2787</v>
      </c>
      <c r="Z69" s="62">
        <f t="shared" ref="Z69:Z129" si="12">E69</f>
        <v>2942000</v>
      </c>
      <c r="AA69" s="76">
        <f t="shared" si="11"/>
        <v>44498</v>
      </c>
      <c r="AB69" s="77"/>
      <c r="AC69" s="78"/>
      <c r="AD69" s="78"/>
      <c r="AE69" s="79"/>
      <c r="AF69" s="78"/>
      <c r="AG69" s="80"/>
      <c r="AH69" s="58">
        <f t="shared" ref="AH69:AH129" si="13">Z69+AE69</f>
        <v>2942000</v>
      </c>
      <c r="AI69" s="81">
        <f t="shared" ref="AI69:AI129" si="14">X69</f>
        <v>44561</v>
      </c>
    </row>
    <row r="70" spans="1:35" ht="17.25" x14ac:dyDescent="0.25">
      <c r="A70" s="61">
        <v>1285</v>
      </c>
      <c r="B70" s="97">
        <v>44498</v>
      </c>
      <c r="C70" s="53" t="s">
        <v>36</v>
      </c>
      <c r="D70" s="53" t="s">
        <v>134</v>
      </c>
      <c r="E70" s="62">
        <v>2942000</v>
      </c>
      <c r="F70" s="63">
        <v>1471000</v>
      </c>
      <c r="G70" s="100">
        <v>211020205</v>
      </c>
      <c r="H70" s="65">
        <v>2011</v>
      </c>
      <c r="I70" s="99">
        <v>44491</v>
      </c>
      <c r="J70" s="62">
        <v>2942000</v>
      </c>
      <c r="K70" s="83" t="s">
        <v>193</v>
      </c>
      <c r="L70" s="87">
        <v>40437106</v>
      </c>
      <c r="M70" s="53" t="s">
        <v>48</v>
      </c>
      <c r="N70" s="70" t="s">
        <v>194</v>
      </c>
      <c r="O70" s="71">
        <v>3115850633</v>
      </c>
      <c r="P70" s="72" t="s">
        <v>39</v>
      </c>
      <c r="Q70" s="73">
        <v>41214973</v>
      </c>
      <c r="R70" s="53" t="s">
        <v>59</v>
      </c>
      <c r="S70" s="53" t="s">
        <v>173</v>
      </c>
      <c r="T70" s="72" t="s">
        <v>42</v>
      </c>
      <c r="U70" s="72" t="s">
        <v>43</v>
      </c>
      <c r="V70" s="72">
        <v>2</v>
      </c>
      <c r="W70" s="74">
        <v>44501</v>
      </c>
      <c r="X70" s="57">
        <v>44561</v>
      </c>
      <c r="Y70" s="75">
        <v>2788</v>
      </c>
      <c r="Z70" s="62">
        <f t="shared" si="12"/>
        <v>2942000</v>
      </c>
      <c r="AA70" s="76">
        <f t="shared" si="11"/>
        <v>44498</v>
      </c>
      <c r="AB70" s="77"/>
      <c r="AC70" s="78"/>
      <c r="AD70" s="78"/>
      <c r="AE70" s="79"/>
      <c r="AF70" s="78"/>
      <c r="AG70" s="80"/>
      <c r="AH70" s="58">
        <f t="shared" si="13"/>
        <v>2942000</v>
      </c>
      <c r="AI70" s="81">
        <f t="shared" si="14"/>
        <v>44561</v>
      </c>
    </row>
    <row r="71" spans="1:35" ht="17.25" x14ac:dyDescent="0.25">
      <c r="A71" s="113">
        <v>1286</v>
      </c>
      <c r="B71" s="97">
        <v>44498</v>
      </c>
      <c r="C71" s="53" t="s">
        <v>36</v>
      </c>
      <c r="D71" s="53" t="s">
        <v>134</v>
      </c>
      <c r="E71" s="62">
        <v>2942000</v>
      </c>
      <c r="F71" s="63">
        <v>1471000</v>
      </c>
      <c r="G71" s="100">
        <v>211020205</v>
      </c>
      <c r="H71" s="65">
        <v>2012</v>
      </c>
      <c r="I71" s="99">
        <v>44491</v>
      </c>
      <c r="J71" s="62">
        <v>2942000</v>
      </c>
      <c r="K71" s="68" t="s">
        <v>197</v>
      </c>
      <c r="L71" s="87">
        <v>1007293618</v>
      </c>
      <c r="M71" s="53" t="s">
        <v>49</v>
      </c>
      <c r="N71" s="88" t="s">
        <v>198</v>
      </c>
      <c r="O71" s="71">
        <v>3116510302</v>
      </c>
      <c r="P71" s="72" t="s">
        <v>39</v>
      </c>
      <c r="Q71" s="73">
        <v>41214973</v>
      </c>
      <c r="R71" s="53" t="s">
        <v>59</v>
      </c>
      <c r="S71" s="53" t="s">
        <v>173</v>
      </c>
      <c r="T71" s="72" t="s">
        <v>42</v>
      </c>
      <c r="U71" s="72" t="s">
        <v>43</v>
      </c>
      <c r="V71" s="72">
        <v>2</v>
      </c>
      <c r="W71" s="74">
        <v>44501</v>
      </c>
      <c r="X71" s="57">
        <v>44561</v>
      </c>
      <c r="Y71" s="75">
        <v>2789</v>
      </c>
      <c r="Z71" s="62">
        <f t="shared" si="12"/>
        <v>2942000</v>
      </c>
      <c r="AA71" s="76">
        <f t="shared" si="11"/>
        <v>44498</v>
      </c>
      <c r="AB71" s="77"/>
      <c r="AC71" s="78"/>
      <c r="AD71" s="78"/>
      <c r="AE71" s="79"/>
      <c r="AF71" s="78"/>
      <c r="AG71" s="80"/>
      <c r="AH71" s="58">
        <f t="shared" si="13"/>
        <v>2942000</v>
      </c>
      <c r="AI71" s="81">
        <f t="shared" si="14"/>
        <v>44561</v>
      </c>
    </row>
    <row r="72" spans="1:35" ht="17.25" x14ac:dyDescent="0.25">
      <c r="A72" s="61">
        <v>1287</v>
      </c>
      <c r="B72" s="97">
        <v>44498</v>
      </c>
      <c r="C72" s="53" t="s">
        <v>36</v>
      </c>
      <c r="D72" s="53" t="s">
        <v>134</v>
      </c>
      <c r="E72" s="62">
        <v>2942000</v>
      </c>
      <c r="F72" s="63">
        <v>1471000</v>
      </c>
      <c r="G72" s="100">
        <v>211020205</v>
      </c>
      <c r="H72" s="65">
        <v>1993</v>
      </c>
      <c r="I72" s="99">
        <v>44491</v>
      </c>
      <c r="J72" s="62">
        <v>2942000</v>
      </c>
      <c r="K72" s="68" t="s">
        <v>380</v>
      </c>
      <c r="L72" s="84">
        <v>1193049364</v>
      </c>
      <c r="M72" s="53" t="s">
        <v>49</v>
      </c>
      <c r="N72" s="88" t="s">
        <v>381</v>
      </c>
      <c r="O72" s="71">
        <v>3193436048</v>
      </c>
      <c r="P72" s="72" t="s">
        <v>39</v>
      </c>
      <c r="Q72" s="73">
        <v>41214973</v>
      </c>
      <c r="R72" s="53" t="s">
        <v>59</v>
      </c>
      <c r="S72" s="53" t="s">
        <v>173</v>
      </c>
      <c r="T72" s="72" t="s">
        <v>42</v>
      </c>
      <c r="U72" s="72" t="s">
        <v>43</v>
      </c>
      <c r="V72" s="72">
        <v>2</v>
      </c>
      <c r="W72" s="74">
        <v>44501</v>
      </c>
      <c r="X72" s="57">
        <v>44561</v>
      </c>
      <c r="Y72" s="75">
        <v>2790</v>
      </c>
      <c r="Z72" s="62">
        <f t="shared" si="12"/>
        <v>2942000</v>
      </c>
      <c r="AA72" s="76">
        <f t="shared" si="11"/>
        <v>44498</v>
      </c>
      <c r="AB72" s="77"/>
      <c r="AC72" s="78"/>
      <c r="AD72" s="78"/>
      <c r="AE72" s="79"/>
      <c r="AF72" s="78"/>
      <c r="AG72" s="80"/>
      <c r="AH72" s="58">
        <f t="shared" si="13"/>
        <v>2942000</v>
      </c>
      <c r="AI72" s="81">
        <f t="shared" si="14"/>
        <v>44561</v>
      </c>
    </row>
    <row r="73" spans="1:35" ht="17.25" x14ac:dyDescent="0.25">
      <c r="A73" s="61">
        <v>1288</v>
      </c>
      <c r="B73" s="97">
        <v>44498</v>
      </c>
      <c r="C73" s="53" t="s">
        <v>36</v>
      </c>
      <c r="D73" s="53" t="s">
        <v>134</v>
      </c>
      <c r="E73" s="62">
        <v>2942000</v>
      </c>
      <c r="F73" s="63">
        <v>1471000</v>
      </c>
      <c r="G73" s="100">
        <v>211020205</v>
      </c>
      <c r="H73" s="65">
        <v>1994</v>
      </c>
      <c r="I73" s="99">
        <v>44491</v>
      </c>
      <c r="J73" s="62">
        <v>2942000</v>
      </c>
      <c r="K73" s="68" t="s">
        <v>343</v>
      </c>
      <c r="L73" s="89">
        <v>1120570455</v>
      </c>
      <c r="M73" s="53" t="s">
        <v>49</v>
      </c>
      <c r="N73" s="88" t="s">
        <v>344</v>
      </c>
      <c r="O73" s="71">
        <v>3223853549</v>
      </c>
      <c r="P73" s="72" t="s">
        <v>39</v>
      </c>
      <c r="Q73" s="73">
        <v>41214973</v>
      </c>
      <c r="R73" s="53" t="s">
        <v>59</v>
      </c>
      <c r="S73" s="53" t="s">
        <v>173</v>
      </c>
      <c r="T73" s="72" t="s">
        <v>42</v>
      </c>
      <c r="U73" s="72" t="s">
        <v>43</v>
      </c>
      <c r="V73" s="72">
        <v>2</v>
      </c>
      <c r="W73" s="74">
        <v>44501</v>
      </c>
      <c r="X73" s="57">
        <v>44561</v>
      </c>
      <c r="Y73" s="75">
        <v>2791</v>
      </c>
      <c r="Z73" s="62">
        <f t="shared" si="12"/>
        <v>2942000</v>
      </c>
      <c r="AA73" s="76">
        <f t="shared" si="11"/>
        <v>44498</v>
      </c>
      <c r="AB73" s="77"/>
      <c r="AC73" s="78"/>
      <c r="AD73" s="78"/>
      <c r="AE73" s="79"/>
      <c r="AF73" s="78"/>
      <c r="AG73" s="80"/>
      <c r="AH73" s="58">
        <f t="shared" si="13"/>
        <v>2942000</v>
      </c>
      <c r="AI73" s="81">
        <f t="shared" si="14"/>
        <v>44561</v>
      </c>
    </row>
    <row r="74" spans="1:35" ht="17.25" x14ac:dyDescent="0.25">
      <c r="A74" s="61">
        <v>1289</v>
      </c>
      <c r="B74" s="97">
        <v>44498</v>
      </c>
      <c r="C74" s="53" t="s">
        <v>36</v>
      </c>
      <c r="D74" s="53" t="s">
        <v>134</v>
      </c>
      <c r="E74" s="62">
        <v>2942000</v>
      </c>
      <c r="F74" s="63">
        <v>1471000</v>
      </c>
      <c r="G74" s="100">
        <v>211020205</v>
      </c>
      <c r="H74" s="65">
        <v>1995</v>
      </c>
      <c r="I74" s="99">
        <v>44491</v>
      </c>
      <c r="J74" s="62">
        <v>2942000</v>
      </c>
      <c r="K74" s="68" t="s">
        <v>395</v>
      </c>
      <c r="L74" s="89">
        <v>1010069970</v>
      </c>
      <c r="M74" s="53" t="s">
        <v>49</v>
      </c>
      <c r="N74" s="88" t="s">
        <v>396</v>
      </c>
      <c r="O74" s="71">
        <v>3154141837</v>
      </c>
      <c r="P74" s="72" t="s">
        <v>39</v>
      </c>
      <c r="Q74" s="73">
        <v>41214973</v>
      </c>
      <c r="R74" s="53" t="s">
        <v>59</v>
      </c>
      <c r="S74" s="53" t="s">
        <v>173</v>
      </c>
      <c r="T74" s="72" t="s">
        <v>42</v>
      </c>
      <c r="U74" s="72" t="s">
        <v>43</v>
      </c>
      <c r="V74" s="72">
        <v>2</v>
      </c>
      <c r="W74" s="74">
        <v>44501</v>
      </c>
      <c r="X74" s="57">
        <v>44561</v>
      </c>
      <c r="Y74" s="75">
        <v>2792</v>
      </c>
      <c r="Z74" s="62">
        <f t="shared" si="12"/>
        <v>2942000</v>
      </c>
      <c r="AA74" s="76">
        <f t="shared" si="11"/>
        <v>44498</v>
      </c>
      <c r="AB74" s="77"/>
      <c r="AC74" s="78"/>
      <c r="AD74" s="78"/>
      <c r="AE74" s="79"/>
      <c r="AF74" s="78"/>
      <c r="AG74" s="80"/>
      <c r="AH74" s="58">
        <f t="shared" si="13"/>
        <v>2942000</v>
      </c>
      <c r="AI74" s="81">
        <f t="shared" si="14"/>
        <v>44561</v>
      </c>
    </row>
    <row r="75" spans="1:35" ht="17.25" x14ac:dyDescent="0.25">
      <c r="A75" s="61">
        <v>1290</v>
      </c>
      <c r="B75" s="97">
        <v>44498</v>
      </c>
      <c r="C75" s="53" t="s">
        <v>36</v>
      </c>
      <c r="D75" s="53" t="s">
        <v>134</v>
      </c>
      <c r="E75" s="62">
        <v>2942000</v>
      </c>
      <c r="F75" s="63">
        <v>1471000</v>
      </c>
      <c r="G75" s="100">
        <v>211020205</v>
      </c>
      <c r="H75" s="65">
        <v>1996</v>
      </c>
      <c r="I75" s="99">
        <v>44491</v>
      </c>
      <c r="J75" s="62">
        <v>2942000</v>
      </c>
      <c r="K75" s="68" t="s">
        <v>345</v>
      </c>
      <c r="L75" s="84">
        <v>1006811950</v>
      </c>
      <c r="M75" s="53" t="s">
        <v>49</v>
      </c>
      <c r="N75" s="88" t="s">
        <v>346</v>
      </c>
      <c r="O75" s="71">
        <v>3183423831</v>
      </c>
      <c r="P75" s="72" t="s">
        <v>39</v>
      </c>
      <c r="Q75" s="73">
        <v>41214973</v>
      </c>
      <c r="R75" s="53" t="s">
        <v>59</v>
      </c>
      <c r="S75" s="53" t="s">
        <v>173</v>
      </c>
      <c r="T75" s="72" t="s">
        <v>42</v>
      </c>
      <c r="U75" s="72" t="s">
        <v>43</v>
      </c>
      <c r="V75" s="72">
        <v>2</v>
      </c>
      <c r="W75" s="74">
        <v>44501</v>
      </c>
      <c r="X75" s="57">
        <v>44561</v>
      </c>
      <c r="Y75" s="75">
        <v>2793</v>
      </c>
      <c r="Z75" s="62">
        <f t="shared" si="12"/>
        <v>2942000</v>
      </c>
      <c r="AA75" s="76">
        <f t="shared" si="11"/>
        <v>44498</v>
      </c>
      <c r="AB75" s="77"/>
      <c r="AC75" s="78"/>
      <c r="AD75" s="78"/>
      <c r="AE75" s="79"/>
      <c r="AF75" s="78"/>
      <c r="AG75" s="80"/>
      <c r="AH75" s="58">
        <f t="shared" si="13"/>
        <v>2942000</v>
      </c>
      <c r="AI75" s="81">
        <f t="shared" si="14"/>
        <v>44561</v>
      </c>
    </row>
    <row r="76" spans="1:35" ht="17.25" x14ac:dyDescent="0.25">
      <c r="A76" s="61">
        <v>1291</v>
      </c>
      <c r="B76" s="97">
        <v>44498</v>
      </c>
      <c r="C76" s="53" t="s">
        <v>36</v>
      </c>
      <c r="D76" s="53" t="s">
        <v>134</v>
      </c>
      <c r="E76" s="62">
        <v>2942000</v>
      </c>
      <c r="F76" s="63">
        <v>1471000</v>
      </c>
      <c r="G76" s="100">
        <v>211020205</v>
      </c>
      <c r="H76" s="65">
        <v>2004</v>
      </c>
      <c r="I76" s="99">
        <v>44491</v>
      </c>
      <c r="J76" s="62">
        <v>2942000</v>
      </c>
      <c r="K76" s="83" t="s">
        <v>201</v>
      </c>
      <c r="L76" s="87">
        <v>1120572953</v>
      </c>
      <c r="M76" s="53" t="s">
        <v>49</v>
      </c>
      <c r="N76" s="70" t="s">
        <v>202</v>
      </c>
      <c r="O76" s="71">
        <v>3134341263</v>
      </c>
      <c r="P76" s="72" t="s">
        <v>39</v>
      </c>
      <c r="Q76" s="73">
        <v>41214973</v>
      </c>
      <c r="R76" s="53" t="s">
        <v>59</v>
      </c>
      <c r="S76" s="53" t="s">
        <v>173</v>
      </c>
      <c r="T76" s="72" t="s">
        <v>42</v>
      </c>
      <c r="U76" s="72" t="s">
        <v>43</v>
      </c>
      <c r="V76" s="72">
        <v>2</v>
      </c>
      <c r="W76" s="74">
        <v>44501</v>
      </c>
      <c r="X76" s="57">
        <v>44561</v>
      </c>
      <c r="Y76" s="75">
        <v>2794</v>
      </c>
      <c r="Z76" s="62">
        <f t="shared" si="12"/>
        <v>2942000</v>
      </c>
      <c r="AA76" s="76">
        <f t="shared" si="11"/>
        <v>44498</v>
      </c>
      <c r="AB76" s="77"/>
      <c r="AC76" s="78"/>
      <c r="AD76" s="78"/>
      <c r="AE76" s="79"/>
      <c r="AF76" s="78"/>
      <c r="AG76" s="80"/>
      <c r="AH76" s="58">
        <f t="shared" si="13"/>
        <v>2942000</v>
      </c>
      <c r="AI76" s="81">
        <f t="shared" si="14"/>
        <v>44561</v>
      </c>
    </row>
    <row r="77" spans="1:35" ht="17.25" x14ac:dyDescent="0.25">
      <c r="A77" s="61">
        <v>1292</v>
      </c>
      <c r="B77" s="97">
        <v>44498</v>
      </c>
      <c r="C77" s="53" t="s">
        <v>36</v>
      </c>
      <c r="D77" s="53" t="s">
        <v>134</v>
      </c>
      <c r="E77" s="62">
        <v>2732000</v>
      </c>
      <c r="F77" s="63">
        <v>1366000</v>
      </c>
      <c r="G77" s="100">
        <v>211020205</v>
      </c>
      <c r="H77" s="65">
        <v>2072</v>
      </c>
      <c r="I77" s="99">
        <v>44491</v>
      </c>
      <c r="J77" s="62">
        <v>2732000</v>
      </c>
      <c r="K77" s="68" t="s">
        <v>409</v>
      </c>
      <c r="L77" s="84">
        <v>1007293289</v>
      </c>
      <c r="M77" s="114" t="s">
        <v>48</v>
      </c>
      <c r="N77" s="88" t="s">
        <v>400</v>
      </c>
      <c r="O77" s="71">
        <v>3164570972</v>
      </c>
      <c r="P77" s="72" t="s">
        <v>39</v>
      </c>
      <c r="Q77" s="56">
        <v>51908318</v>
      </c>
      <c r="R77" s="52" t="s">
        <v>149</v>
      </c>
      <c r="S77" s="53" t="s">
        <v>150</v>
      </c>
      <c r="T77" s="72" t="s">
        <v>42</v>
      </c>
      <c r="U77" s="72" t="s">
        <v>43</v>
      </c>
      <c r="V77" s="72">
        <v>2</v>
      </c>
      <c r="W77" s="74">
        <v>44501</v>
      </c>
      <c r="X77" s="57">
        <v>44561</v>
      </c>
      <c r="Y77" s="75">
        <v>2795</v>
      </c>
      <c r="Z77" s="62">
        <f t="shared" si="12"/>
        <v>2732000</v>
      </c>
      <c r="AA77" s="76">
        <f t="shared" si="11"/>
        <v>44498</v>
      </c>
      <c r="AB77" s="77"/>
      <c r="AC77" s="78"/>
      <c r="AD77" s="78"/>
      <c r="AE77" s="79"/>
      <c r="AF77" s="78"/>
      <c r="AG77" s="80"/>
      <c r="AH77" s="58">
        <f t="shared" si="13"/>
        <v>2732000</v>
      </c>
      <c r="AI77" s="81">
        <f t="shared" si="14"/>
        <v>44561</v>
      </c>
    </row>
    <row r="78" spans="1:35" ht="17.25" x14ac:dyDescent="0.25">
      <c r="A78" s="113">
        <v>1293</v>
      </c>
      <c r="B78" s="97">
        <v>44498</v>
      </c>
      <c r="C78" s="53" t="s">
        <v>36</v>
      </c>
      <c r="D78" s="53" t="s">
        <v>134</v>
      </c>
      <c r="E78" s="62">
        <v>2942000</v>
      </c>
      <c r="F78" s="63">
        <v>1471000</v>
      </c>
      <c r="G78" s="100">
        <v>211020205</v>
      </c>
      <c r="H78" s="65">
        <v>2080</v>
      </c>
      <c r="I78" s="99">
        <v>44491</v>
      </c>
      <c r="J78" s="62">
        <v>2942000</v>
      </c>
      <c r="K78" s="68" t="s">
        <v>183</v>
      </c>
      <c r="L78" s="87">
        <v>1057411063</v>
      </c>
      <c r="M78" s="53" t="s">
        <v>184</v>
      </c>
      <c r="N78" s="70" t="s">
        <v>185</v>
      </c>
      <c r="O78" s="71">
        <v>3229421562</v>
      </c>
      <c r="P78" s="72" t="s">
        <v>39</v>
      </c>
      <c r="Q78" s="73">
        <v>41214973</v>
      </c>
      <c r="R78" s="53" t="s">
        <v>59</v>
      </c>
      <c r="S78" s="53" t="s">
        <v>173</v>
      </c>
      <c r="T78" s="72" t="s">
        <v>42</v>
      </c>
      <c r="U78" s="72" t="s">
        <v>43</v>
      </c>
      <c r="V78" s="72">
        <v>2</v>
      </c>
      <c r="W78" s="74">
        <v>44501</v>
      </c>
      <c r="X78" s="57">
        <v>44561</v>
      </c>
      <c r="Y78" s="75">
        <v>2796</v>
      </c>
      <c r="Z78" s="62">
        <f t="shared" si="12"/>
        <v>2942000</v>
      </c>
      <c r="AA78" s="76">
        <f t="shared" si="11"/>
        <v>44498</v>
      </c>
      <c r="AB78" s="77"/>
      <c r="AC78" s="78"/>
      <c r="AD78" s="78"/>
      <c r="AE78" s="79"/>
      <c r="AF78" s="78"/>
      <c r="AG78" s="80"/>
      <c r="AH78" s="58">
        <f t="shared" si="13"/>
        <v>2942000</v>
      </c>
      <c r="AI78" s="81">
        <f t="shared" si="14"/>
        <v>44561</v>
      </c>
    </row>
    <row r="79" spans="1:35" ht="17.25" x14ac:dyDescent="0.25">
      <c r="A79" s="61">
        <v>1294</v>
      </c>
      <c r="B79" s="97">
        <v>44498</v>
      </c>
      <c r="C79" s="53" t="s">
        <v>36</v>
      </c>
      <c r="D79" s="53" t="s">
        <v>398</v>
      </c>
      <c r="E79" s="91">
        <v>3968000</v>
      </c>
      <c r="F79" s="92">
        <f>E79/2</f>
        <v>1984000</v>
      </c>
      <c r="G79" s="64">
        <v>211020105</v>
      </c>
      <c r="H79" s="65">
        <v>2016</v>
      </c>
      <c r="I79" s="96">
        <v>44491</v>
      </c>
      <c r="J79" s="91">
        <v>3968000</v>
      </c>
      <c r="K79" s="68" t="s">
        <v>156</v>
      </c>
      <c r="L79" s="89">
        <v>1121874447</v>
      </c>
      <c r="M79" s="53" t="s">
        <v>48</v>
      </c>
      <c r="N79" s="70" t="s">
        <v>157</v>
      </c>
      <c r="O79" s="71">
        <v>3133586574</v>
      </c>
      <c r="P79" s="72" t="s">
        <v>39</v>
      </c>
      <c r="Q79" s="73">
        <v>1094241966</v>
      </c>
      <c r="R79" s="53" t="s">
        <v>154</v>
      </c>
      <c r="S79" s="53" t="s">
        <v>155</v>
      </c>
      <c r="T79" s="72" t="s">
        <v>42</v>
      </c>
      <c r="U79" s="72" t="s">
        <v>43</v>
      </c>
      <c r="V79" s="72">
        <v>2</v>
      </c>
      <c r="W79" s="74">
        <v>44501</v>
      </c>
      <c r="X79" s="57">
        <v>44561</v>
      </c>
      <c r="Y79" s="75">
        <v>2797</v>
      </c>
      <c r="Z79" s="62">
        <f t="shared" si="12"/>
        <v>3968000</v>
      </c>
      <c r="AA79" s="76">
        <f t="shared" si="11"/>
        <v>44498</v>
      </c>
      <c r="AB79" s="77"/>
      <c r="AC79" s="78"/>
      <c r="AD79" s="78"/>
      <c r="AE79" s="79"/>
      <c r="AF79" s="78"/>
      <c r="AG79" s="80"/>
      <c r="AH79" s="58">
        <f t="shared" si="13"/>
        <v>3968000</v>
      </c>
      <c r="AI79" s="81">
        <f t="shared" si="14"/>
        <v>44561</v>
      </c>
    </row>
    <row r="80" spans="1:35" ht="17.25" x14ac:dyDescent="0.25">
      <c r="A80" s="61">
        <v>1295</v>
      </c>
      <c r="B80" s="97">
        <v>44498</v>
      </c>
      <c r="C80" s="53" t="s">
        <v>36</v>
      </c>
      <c r="D80" s="53" t="s">
        <v>151</v>
      </c>
      <c r="E80" s="91">
        <v>2502000</v>
      </c>
      <c r="F80" s="63">
        <f t="shared" ref="F80:F87" si="15">E80/2</f>
        <v>1251000</v>
      </c>
      <c r="G80" s="64">
        <v>211020105</v>
      </c>
      <c r="H80" s="65">
        <v>2017</v>
      </c>
      <c r="I80" s="96">
        <v>44491</v>
      </c>
      <c r="J80" s="67">
        <f t="shared" ref="J80:J87" si="16">E80</f>
        <v>2502000</v>
      </c>
      <c r="K80" s="68" t="s">
        <v>152</v>
      </c>
      <c r="L80" s="89">
        <v>1120570049</v>
      </c>
      <c r="M80" s="53" t="s">
        <v>49</v>
      </c>
      <c r="N80" s="70" t="s">
        <v>153</v>
      </c>
      <c r="O80" s="71">
        <v>3144668157</v>
      </c>
      <c r="P80" s="72" t="s">
        <v>39</v>
      </c>
      <c r="Q80" s="73">
        <v>1094241966</v>
      </c>
      <c r="R80" s="53" t="s">
        <v>154</v>
      </c>
      <c r="S80" s="53" t="s">
        <v>155</v>
      </c>
      <c r="T80" s="72" t="s">
        <v>42</v>
      </c>
      <c r="U80" s="72" t="s">
        <v>43</v>
      </c>
      <c r="V80" s="72">
        <v>2</v>
      </c>
      <c r="W80" s="74">
        <v>44501</v>
      </c>
      <c r="X80" s="57">
        <v>44561</v>
      </c>
      <c r="Y80" s="75">
        <v>2798</v>
      </c>
      <c r="Z80" s="62">
        <f t="shared" si="12"/>
        <v>2502000</v>
      </c>
      <c r="AA80" s="76">
        <f t="shared" si="11"/>
        <v>44498</v>
      </c>
      <c r="AB80" s="77"/>
      <c r="AC80" s="78"/>
      <c r="AD80" s="78"/>
      <c r="AE80" s="79"/>
      <c r="AF80" s="78"/>
      <c r="AG80" s="80"/>
      <c r="AH80" s="58">
        <f t="shared" si="13"/>
        <v>2502000</v>
      </c>
      <c r="AI80" s="81">
        <f t="shared" si="14"/>
        <v>44561</v>
      </c>
    </row>
    <row r="81" spans="1:35" ht="17.25" x14ac:dyDescent="0.25">
      <c r="A81" s="61">
        <v>1296</v>
      </c>
      <c r="B81" s="97">
        <v>44498</v>
      </c>
      <c r="C81" s="53" t="s">
        <v>36</v>
      </c>
      <c r="D81" s="53" t="s">
        <v>151</v>
      </c>
      <c r="E81" s="91">
        <v>2502000</v>
      </c>
      <c r="F81" s="63">
        <f t="shared" si="15"/>
        <v>1251000</v>
      </c>
      <c r="G81" s="64">
        <v>211020105</v>
      </c>
      <c r="H81" s="65">
        <v>2018</v>
      </c>
      <c r="I81" s="96">
        <v>44491</v>
      </c>
      <c r="J81" s="67">
        <f t="shared" si="16"/>
        <v>2502000</v>
      </c>
      <c r="K81" s="68" t="s">
        <v>165</v>
      </c>
      <c r="L81" s="89">
        <v>41243430</v>
      </c>
      <c r="M81" s="53" t="s">
        <v>49</v>
      </c>
      <c r="N81" s="88" t="s">
        <v>166</v>
      </c>
      <c r="O81" s="71">
        <v>3153765425</v>
      </c>
      <c r="P81" s="72" t="s">
        <v>39</v>
      </c>
      <c r="Q81" s="73">
        <v>1094241966</v>
      </c>
      <c r="R81" s="53" t="s">
        <v>154</v>
      </c>
      <c r="S81" s="53" t="s">
        <v>155</v>
      </c>
      <c r="T81" s="72" t="s">
        <v>42</v>
      </c>
      <c r="U81" s="72" t="s">
        <v>43</v>
      </c>
      <c r="V81" s="72">
        <v>2</v>
      </c>
      <c r="W81" s="74">
        <v>44501</v>
      </c>
      <c r="X81" s="57">
        <v>44561</v>
      </c>
      <c r="Y81" s="75">
        <v>2799</v>
      </c>
      <c r="Z81" s="62">
        <f t="shared" si="12"/>
        <v>2502000</v>
      </c>
      <c r="AA81" s="76">
        <f t="shared" si="11"/>
        <v>44498</v>
      </c>
      <c r="AB81" s="77"/>
      <c r="AC81" s="78"/>
      <c r="AD81" s="78"/>
      <c r="AE81" s="79"/>
      <c r="AF81" s="78"/>
      <c r="AG81" s="80"/>
      <c r="AH81" s="58">
        <f t="shared" si="13"/>
        <v>2502000</v>
      </c>
      <c r="AI81" s="81">
        <f t="shared" si="14"/>
        <v>44561</v>
      </c>
    </row>
    <row r="82" spans="1:35" ht="17.25" x14ac:dyDescent="0.25">
      <c r="A82" s="61">
        <v>1297</v>
      </c>
      <c r="B82" s="97">
        <v>44498</v>
      </c>
      <c r="C82" s="53" t="s">
        <v>36</v>
      </c>
      <c r="D82" s="53" t="s">
        <v>151</v>
      </c>
      <c r="E82" s="91">
        <v>2502000</v>
      </c>
      <c r="F82" s="63">
        <f t="shared" si="15"/>
        <v>1251000</v>
      </c>
      <c r="G82" s="64">
        <v>211020105</v>
      </c>
      <c r="H82" s="65">
        <v>2019</v>
      </c>
      <c r="I82" s="96">
        <v>44491</v>
      </c>
      <c r="J82" s="67">
        <f t="shared" si="16"/>
        <v>2502000</v>
      </c>
      <c r="K82" s="68" t="s">
        <v>158</v>
      </c>
      <c r="L82" s="89">
        <v>1120569478</v>
      </c>
      <c r="M82" s="53" t="s">
        <v>49</v>
      </c>
      <c r="N82" s="70" t="s">
        <v>159</v>
      </c>
      <c r="O82" s="71">
        <v>3503480045</v>
      </c>
      <c r="P82" s="72" t="s">
        <v>39</v>
      </c>
      <c r="Q82" s="73">
        <v>1094241966</v>
      </c>
      <c r="R82" s="53" t="s">
        <v>154</v>
      </c>
      <c r="S82" s="53" t="s">
        <v>155</v>
      </c>
      <c r="T82" s="72" t="s">
        <v>42</v>
      </c>
      <c r="U82" s="72" t="s">
        <v>43</v>
      </c>
      <c r="V82" s="72">
        <v>2</v>
      </c>
      <c r="W82" s="74">
        <v>44501</v>
      </c>
      <c r="X82" s="57">
        <v>44561</v>
      </c>
      <c r="Y82" s="75">
        <v>2800</v>
      </c>
      <c r="Z82" s="62">
        <f t="shared" si="12"/>
        <v>2502000</v>
      </c>
      <c r="AA82" s="76">
        <f t="shared" si="11"/>
        <v>44498</v>
      </c>
      <c r="AB82" s="77"/>
      <c r="AC82" s="78"/>
      <c r="AD82" s="78"/>
      <c r="AE82" s="79"/>
      <c r="AF82" s="78"/>
      <c r="AG82" s="80"/>
      <c r="AH82" s="58">
        <f t="shared" si="13"/>
        <v>2502000</v>
      </c>
      <c r="AI82" s="81">
        <f t="shared" si="14"/>
        <v>44561</v>
      </c>
    </row>
    <row r="83" spans="1:35" ht="17.25" x14ac:dyDescent="0.25">
      <c r="A83" s="61">
        <v>1298</v>
      </c>
      <c r="B83" s="97">
        <v>44498</v>
      </c>
      <c r="C83" s="53" t="s">
        <v>36</v>
      </c>
      <c r="D83" s="53" t="s">
        <v>151</v>
      </c>
      <c r="E83" s="91">
        <v>2502000</v>
      </c>
      <c r="F83" s="63">
        <f t="shared" si="15"/>
        <v>1251000</v>
      </c>
      <c r="G83" s="64">
        <v>211020105</v>
      </c>
      <c r="H83" s="65">
        <v>2020</v>
      </c>
      <c r="I83" s="96">
        <v>44491</v>
      </c>
      <c r="J83" s="67">
        <f t="shared" si="16"/>
        <v>2502000</v>
      </c>
      <c r="K83" s="68" t="s">
        <v>331</v>
      </c>
      <c r="L83" s="84">
        <v>34608225</v>
      </c>
      <c r="M83" s="53" t="s">
        <v>332</v>
      </c>
      <c r="N83" s="70" t="s">
        <v>333</v>
      </c>
      <c r="O83" s="71">
        <v>3105753903</v>
      </c>
      <c r="P83" s="72" t="s">
        <v>39</v>
      </c>
      <c r="Q83" s="73">
        <v>1094241966</v>
      </c>
      <c r="R83" s="53" t="s">
        <v>154</v>
      </c>
      <c r="S83" s="53" t="s">
        <v>155</v>
      </c>
      <c r="T83" s="72" t="s">
        <v>42</v>
      </c>
      <c r="U83" s="72" t="s">
        <v>43</v>
      </c>
      <c r="V83" s="72">
        <v>2</v>
      </c>
      <c r="W83" s="74">
        <v>44501</v>
      </c>
      <c r="X83" s="57">
        <v>44561</v>
      </c>
      <c r="Y83" s="75">
        <v>2801</v>
      </c>
      <c r="Z83" s="62">
        <f t="shared" si="12"/>
        <v>2502000</v>
      </c>
      <c r="AA83" s="76">
        <f t="shared" si="11"/>
        <v>44498</v>
      </c>
      <c r="AB83" s="77"/>
      <c r="AC83" s="78"/>
      <c r="AD83" s="78"/>
      <c r="AE83" s="79"/>
      <c r="AF83" s="78"/>
      <c r="AG83" s="80"/>
      <c r="AH83" s="58">
        <f t="shared" si="13"/>
        <v>2502000</v>
      </c>
      <c r="AI83" s="81">
        <f t="shared" si="14"/>
        <v>44561</v>
      </c>
    </row>
    <row r="84" spans="1:35" ht="17.25" x14ac:dyDescent="0.25">
      <c r="A84" s="61">
        <v>1299</v>
      </c>
      <c r="B84" s="97">
        <v>44498</v>
      </c>
      <c r="C84" s="53" t="s">
        <v>36</v>
      </c>
      <c r="D84" s="53" t="s">
        <v>151</v>
      </c>
      <c r="E84" s="91">
        <v>2502000</v>
      </c>
      <c r="F84" s="63">
        <f t="shared" si="15"/>
        <v>1251000</v>
      </c>
      <c r="G84" s="64">
        <v>211020105</v>
      </c>
      <c r="H84" s="65">
        <v>2021</v>
      </c>
      <c r="I84" s="96">
        <v>44491</v>
      </c>
      <c r="J84" s="67">
        <f t="shared" si="16"/>
        <v>2502000</v>
      </c>
      <c r="K84" s="68" t="s">
        <v>163</v>
      </c>
      <c r="L84" s="89">
        <v>1120578400</v>
      </c>
      <c r="M84" s="53" t="s">
        <v>49</v>
      </c>
      <c r="N84" s="88" t="s">
        <v>164</v>
      </c>
      <c r="O84" s="71">
        <v>3115625924</v>
      </c>
      <c r="P84" s="72" t="s">
        <v>39</v>
      </c>
      <c r="Q84" s="73">
        <v>1094241966</v>
      </c>
      <c r="R84" s="53" t="s">
        <v>154</v>
      </c>
      <c r="S84" s="53" t="s">
        <v>155</v>
      </c>
      <c r="T84" s="72" t="s">
        <v>42</v>
      </c>
      <c r="U84" s="72" t="s">
        <v>43</v>
      </c>
      <c r="V84" s="72">
        <v>2</v>
      </c>
      <c r="W84" s="74">
        <v>44501</v>
      </c>
      <c r="X84" s="57">
        <v>44561</v>
      </c>
      <c r="Y84" s="75">
        <v>2802</v>
      </c>
      <c r="Z84" s="62">
        <f t="shared" si="12"/>
        <v>2502000</v>
      </c>
      <c r="AA84" s="76">
        <f t="shared" si="11"/>
        <v>44498</v>
      </c>
      <c r="AB84" s="77"/>
      <c r="AC84" s="78"/>
      <c r="AD84" s="78"/>
      <c r="AE84" s="79"/>
      <c r="AF84" s="78"/>
      <c r="AG84" s="80"/>
      <c r="AH84" s="58">
        <f t="shared" si="13"/>
        <v>2502000</v>
      </c>
      <c r="AI84" s="81">
        <f t="shared" si="14"/>
        <v>44561</v>
      </c>
    </row>
    <row r="85" spans="1:35" ht="17.25" x14ac:dyDescent="0.25">
      <c r="A85" s="113">
        <v>1300</v>
      </c>
      <c r="B85" s="97">
        <v>44498</v>
      </c>
      <c r="C85" s="53" t="s">
        <v>36</v>
      </c>
      <c r="D85" s="53" t="s">
        <v>151</v>
      </c>
      <c r="E85" s="91">
        <v>2502000</v>
      </c>
      <c r="F85" s="63">
        <f t="shared" si="15"/>
        <v>1251000</v>
      </c>
      <c r="G85" s="64">
        <v>211020105</v>
      </c>
      <c r="H85" s="65">
        <v>2022</v>
      </c>
      <c r="I85" s="96">
        <v>44491</v>
      </c>
      <c r="J85" s="67">
        <f t="shared" si="16"/>
        <v>2502000</v>
      </c>
      <c r="K85" s="68" t="s">
        <v>160</v>
      </c>
      <c r="L85" s="89">
        <v>20830151</v>
      </c>
      <c r="M85" s="53" t="s">
        <v>161</v>
      </c>
      <c r="N85" s="70" t="s">
        <v>162</v>
      </c>
      <c r="O85" s="71">
        <v>3142154341</v>
      </c>
      <c r="P85" s="72" t="s">
        <v>39</v>
      </c>
      <c r="Q85" s="73">
        <v>1094241966</v>
      </c>
      <c r="R85" s="53" t="s">
        <v>154</v>
      </c>
      <c r="S85" s="53" t="s">
        <v>155</v>
      </c>
      <c r="T85" s="72" t="s">
        <v>42</v>
      </c>
      <c r="U85" s="72" t="s">
        <v>43</v>
      </c>
      <c r="V85" s="72">
        <v>2</v>
      </c>
      <c r="W85" s="74">
        <v>44501</v>
      </c>
      <c r="X85" s="57">
        <v>44561</v>
      </c>
      <c r="Y85" s="75">
        <v>2803</v>
      </c>
      <c r="Z85" s="62">
        <f t="shared" si="12"/>
        <v>2502000</v>
      </c>
      <c r="AA85" s="76">
        <f t="shared" si="11"/>
        <v>44498</v>
      </c>
      <c r="AB85" s="77"/>
      <c r="AC85" s="78"/>
      <c r="AD85" s="78"/>
      <c r="AE85" s="79"/>
      <c r="AF85" s="78"/>
      <c r="AG85" s="80"/>
      <c r="AH85" s="58">
        <f t="shared" si="13"/>
        <v>2502000</v>
      </c>
      <c r="AI85" s="81">
        <f t="shared" si="14"/>
        <v>44561</v>
      </c>
    </row>
    <row r="86" spans="1:35" ht="17.25" x14ac:dyDescent="0.25">
      <c r="A86" s="61">
        <v>1301</v>
      </c>
      <c r="B86" s="97">
        <v>44498</v>
      </c>
      <c r="C86" s="53" t="s">
        <v>36</v>
      </c>
      <c r="D86" s="53" t="s">
        <v>151</v>
      </c>
      <c r="E86" s="91">
        <v>2502000</v>
      </c>
      <c r="F86" s="63">
        <f t="shared" si="15"/>
        <v>1251000</v>
      </c>
      <c r="G86" s="64">
        <v>211020105</v>
      </c>
      <c r="H86" s="65">
        <v>2023</v>
      </c>
      <c r="I86" s="96">
        <v>44491</v>
      </c>
      <c r="J86" s="67">
        <f t="shared" si="16"/>
        <v>2502000</v>
      </c>
      <c r="K86" s="68" t="s">
        <v>353</v>
      </c>
      <c r="L86" s="89">
        <v>1072430597</v>
      </c>
      <c r="M86" s="53" t="s">
        <v>354</v>
      </c>
      <c r="N86" s="88" t="s">
        <v>355</v>
      </c>
      <c r="O86" s="71">
        <v>3507918712</v>
      </c>
      <c r="P86" s="72" t="s">
        <v>39</v>
      </c>
      <c r="Q86" s="73">
        <v>1094241966</v>
      </c>
      <c r="R86" s="53" t="s">
        <v>154</v>
      </c>
      <c r="S86" s="53" t="s">
        <v>155</v>
      </c>
      <c r="T86" s="72" t="s">
        <v>42</v>
      </c>
      <c r="U86" s="72" t="s">
        <v>43</v>
      </c>
      <c r="V86" s="72">
        <v>2</v>
      </c>
      <c r="W86" s="74">
        <v>44501</v>
      </c>
      <c r="X86" s="57">
        <v>44561</v>
      </c>
      <c r="Y86" s="75">
        <v>2804</v>
      </c>
      <c r="Z86" s="62">
        <f t="shared" si="12"/>
        <v>2502000</v>
      </c>
      <c r="AA86" s="76">
        <f t="shared" si="11"/>
        <v>44498</v>
      </c>
      <c r="AB86" s="77"/>
      <c r="AC86" s="78"/>
      <c r="AD86" s="78"/>
      <c r="AE86" s="79"/>
      <c r="AF86" s="78"/>
      <c r="AG86" s="80"/>
      <c r="AH86" s="58">
        <f t="shared" si="13"/>
        <v>2502000</v>
      </c>
      <c r="AI86" s="81">
        <f t="shared" si="14"/>
        <v>44561</v>
      </c>
    </row>
    <row r="87" spans="1:35" ht="17.25" x14ac:dyDescent="0.25">
      <c r="A87" s="61">
        <v>1302</v>
      </c>
      <c r="B87" s="97">
        <v>44498</v>
      </c>
      <c r="C87" s="53" t="s">
        <v>36</v>
      </c>
      <c r="D87" s="53" t="s">
        <v>151</v>
      </c>
      <c r="E87" s="91">
        <v>2502000</v>
      </c>
      <c r="F87" s="63">
        <f t="shared" si="15"/>
        <v>1251000</v>
      </c>
      <c r="G87" s="64">
        <v>211020105</v>
      </c>
      <c r="H87" s="65">
        <v>2024</v>
      </c>
      <c r="I87" s="96">
        <v>44491</v>
      </c>
      <c r="J87" s="67">
        <f t="shared" si="16"/>
        <v>2502000</v>
      </c>
      <c r="K87" s="68" t="s">
        <v>397</v>
      </c>
      <c r="L87" s="84">
        <v>1120570354</v>
      </c>
      <c r="M87" s="53" t="s">
        <v>49</v>
      </c>
      <c r="N87" s="70" t="s">
        <v>157</v>
      </c>
      <c r="O87" s="71">
        <v>3219411051</v>
      </c>
      <c r="P87" s="72" t="s">
        <v>39</v>
      </c>
      <c r="Q87" s="73">
        <v>1094241966</v>
      </c>
      <c r="R87" s="53" t="s">
        <v>154</v>
      </c>
      <c r="S87" s="53" t="s">
        <v>155</v>
      </c>
      <c r="T87" s="72" t="s">
        <v>42</v>
      </c>
      <c r="U87" s="72" t="s">
        <v>43</v>
      </c>
      <c r="V87" s="72">
        <v>2</v>
      </c>
      <c r="W87" s="74">
        <v>44501</v>
      </c>
      <c r="X87" s="57">
        <v>44561</v>
      </c>
      <c r="Y87" s="75">
        <v>2805</v>
      </c>
      <c r="Z87" s="62">
        <f t="shared" si="12"/>
        <v>2502000</v>
      </c>
      <c r="AA87" s="76">
        <f t="shared" si="11"/>
        <v>44498</v>
      </c>
      <c r="AB87" s="77"/>
      <c r="AC87" s="78"/>
      <c r="AD87" s="78"/>
      <c r="AE87" s="79"/>
      <c r="AF87" s="78"/>
      <c r="AG87" s="80"/>
      <c r="AH87" s="58">
        <f t="shared" si="13"/>
        <v>2502000</v>
      </c>
      <c r="AI87" s="81">
        <f t="shared" si="14"/>
        <v>44561</v>
      </c>
    </row>
    <row r="88" spans="1:35" ht="17.25" x14ac:dyDescent="0.25">
      <c r="A88" s="61">
        <v>1303</v>
      </c>
      <c r="B88" s="97">
        <v>44498</v>
      </c>
      <c r="C88" s="53" t="s">
        <v>36</v>
      </c>
      <c r="D88" s="53" t="s">
        <v>315</v>
      </c>
      <c r="E88" s="62">
        <v>3968000</v>
      </c>
      <c r="F88" s="92">
        <v>1984000</v>
      </c>
      <c r="G88" s="64">
        <v>213020101</v>
      </c>
      <c r="H88" s="65">
        <v>2057</v>
      </c>
      <c r="I88" s="99">
        <v>44491</v>
      </c>
      <c r="J88" s="62">
        <v>3968000</v>
      </c>
      <c r="K88" s="68" t="s">
        <v>316</v>
      </c>
      <c r="L88" s="84">
        <v>11708856</v>
      </c>
      <c r="M88" s="53" t="s">
        <v>122</v>
      </c>
      <c r="N88" s="70" t="s">
        <v>55</v>
      </c>
      <c r="O88" s="71">
        <v>3222603099</v>
      </c>
      <c r="P88" s="72" t="s">
        <v>39</v>
      </c>
      <c r="Q88" s="73">
        <v>41214973</v>
      </c>
      <c r="R88" s="53" t="s">
        <v>59</v>
      </c>
      <c r="S88" s="53" t="s">
        <v>148</v>
      </c>
      <c r="T88" s="72" t="s">
        <v>42</v>
      </c>
      <c r="U88" s="72" t="s">
        <v>43</v>
      </c>
      <c r="V88" s="72">
        <v>2</v>
      </c>
      <c r="W88" s="74">
        <v>44501</v>
      </c>
      <c r="X88" s="57">
        <v>44561</v>
      </c>
      <c r="Y88" s="75">
        <v>2806</v>
      </c>
      <c r="Z88" s="62">
        <f t="shared" si="12"/>
        <v>3968000</v>
      </c>
      <c r="AA88" s="76">
        <f t="shared" si="11"/>
        <v>44498</v>
      </c>
      <c r="AB88" s="77"/>
      <c r="AC88" s="78"/>
      <c r="AD88" s="78"/>
      <c r="AE88" s="79"/>
      <c r="AF88" s="78"/>
      <c r="AG88" s="80"/>
      <c r="AH88" s="58">
        <f t="shared" si="13"/>
        <v>3968000</v>
      </c>
      <c r="AI88" s="81">
        <f t="shared" si="14"/>
        <v>44561</v>
      </c>
    </row>
    <row r="89" spans="1:35" ht="17.25" x14ac:dyDescent="0.25">
      <c r="A89" s="61">
        <v>1304</v>
      </c>
      <c r="B89" s="97">
        <v>44498</v>
      </c>
      <c r="C89" s="53" t="s">
        <v>36</v>
      </c>
      <c r="D89" s="53" t="s">
        <v>315</v>
      </c>
      <c r="E89" s="62">
        <v>3968000</v>
      </c>
      <c r="F89" s="92">
        <v>1984000</v>
      </c>
      <c r="G89" s="64">
        <v>213020101</v>
      </c>
      <c r="H89" s="65">
        <v>2057</v>
      </c>
      <c r="I89" s="99">
        <v>44491</v>
      </c>
      <c r="J89" s="62">
        <v>3968000</v>
      </c>
      <c r="K89" s="93" t="s">
        <v>317</v>
      </c>
      <c r="L89" s="84">
        <v>97512565</v>
      </c>
      <c r="M89" s="53" t="s">
        <v>49</v>
      </c>
      <c r="N89" s="70" t="s">
        <v>318</v>
      </c>
      <c r="O89" s="71">
        <v>3103232467</v>
      </c>
      <c r="P89" s="72" t="s">
        <v>39</v>
      </c>
      <c r="Q89" s="73">
        <v>41214973</v>
      </c>
      <c r="R89" s="53" t="s">
        <v>59</v>
      </c>
      <c r="S89" s="53" t="s">
        <v>148</v>
      </c>
      <c r="T89" s="72" t="s">
        <v>42</v>
      </c>
      <c r="U89" s="72" t="s">
        <v>43</v>
      </c>
      <c r="V89" s="72">
        <v>2</v>
      </c>
      <c r="W89" s="74">
        <v>44501</v>
      </c>
      <c r="X89" s="57">
        <v>44561</v>
      </c>
      <c r="Y89" s="75">
        <v>2807</v>
      </c>
      <c r="Z89" s="62">
        <f t="shared" si="12"/>
        <v>3968000</v>
      </c>
      <c r="AA89" s="76">
        <f t="shared" si="11"/>
        <v>44498</v>
      </c>
      <c r="AB89" s="77"/>
      <c r="AC89" s="78"/>
      <c r="AD89" s="78"/>
      <c r="AE89" s="79"/>
      <c r="AF89" s="78"/>
      <c r="AG89" s="80"/>
      <c r="AH89" s="58">
        <f t="shared" si="13"/>
        <v>3968000</v>
      </c>
      <c r="AI89" s="81">
        <f t="shared" si="14"/>
        <v>44561</v>
      </c>
    </row>
    <row r="90" spans="1:35" ht="17.25" x14ac:dyDescent="0.25">
      <c r="A90" s="113">
        <v>1305</v>
      </c>
      <c r="B90" s="97">
        <v>44498</v>
      </c>
      <c r="C90" s="53" t="s">
        <v>36</v>
      </c>
      <c r="D90" s="53" t="s">
        <v>308</v>
      </c>
      <c r="E90" s="91">
        <v>2942000</v>
      </c>
      <c r="F90" s="63">
        <f t="shared" ref="F90:F94" si="17">E90/2</f>
        <v>1471000</v>
      </c>
      <c r="G90" s="100">
        <v>213020101</v>
      </c>
      <c r="H90" s="65">
        <v>2026</v>
      </c>
      <c r="I90" s="96">
        <v>44491</v>
      </c>
      <c r="J90" s="67">
        <f t="shared" ref="J90:J91" si="18">E90</f>
        <v>2942000</v>
      </c>
      <c r="K90" s="68" t="s">
        <v>309</v>
      </c>
      <c r="L90" s="89">
        <v>17331883</v>
      </c>
      <c r="M90" s="53" t="s">
        <v>48</v>
      </c>
      <c r="N90" s="70" t="s">
        <v>310</v>
      </c>
      <c r="O90" s="71">
        <v>3157405606</v>
      </c>
      <c r="P90" s="72" t="s">
        <v>39</v>
      </c>
      <c r="Q90" s="73">
        <v>41214973</v>
      </c>
      <c r="R90" s="53" t="s">
        <v>59</v>
      </c>
      <c r="S90" s="53" t="s">
        <v>410</v>
      </c>
      <c r="T90" s="72" t="s">
        <v>42</v>
      </c>
      <c r="U90" s="72" t="s">
        <v>43</v>
      </c>
      <c r="V90" s="72">
        <v>2</v>
      </c>
      <c r="W90" s="74">
        <v>44501</v>
      </c>
      <c r="X90" s="57">
        <v>44561</v>
      </c>
      <c r="Y90" s="75">
        <v>2808</v>
      </c>
      <c r="Z90" s="62">
        <f t="shared" si="12"/>
        <v>2942000</v>
      </c>
      <c r="AA90" s="76">
        <f t="shared" si="11"/>
        <v>44498</v>
      </c>
      <c r="AB90" s="77"/>
      <c r="AC90" s="78"/>
      <c r="AD90" s="78"/>
      <c r="AE90" s="79"/>
      <c r="AF90" s="78"/>
      <c r="AG90" s="80"/>
      <c r="AH90" s="58">
        <f t="shared" si="13"/>
        <v>2942000</v>
      </c>
      <c r="AI90" s="81">
        <f t="shared" si="14"/>
        <v>44561</v>
      </c>
    </row>
    <row r="91" spans="1:35" ht="17.25" x14ac:dyDescent="0.25">
      <c r="A91" s="61">
        <v>1306</v>
      </c>
      <c r="B91" s="97">
        <v>44498</v>
      </c>
      <c r="C91" s="53" t="s">
        <v>36</v>
      </c>
      <c r="D91" s="53" t="s">
        <v>308</v>
      </c>
      <c r="E91" s="91">
        <v>2942000</v>
      </c>
      <c r="F91" s="63">
        <f t="shared" si="17"/>
        <v>1471000</v>
      </c>
      <c r="G91" s="100">
        <v>213020101</v>
      </c>
      <c r="H91" s="65">
        <v>2081</v>
      </c>
      <c r="I91" s="96">
        <v>44491</v>
      </c>
      <c r="J91" s="67">
        <f t="shared" si="18"/>
        <v>2942000</v>
      </c>
      <c r="K91" s="68" t="s">
        <v>311</v>
      </c>
      <c r="L91" s="89">
        <v>18221273</v>
      </c>
      <c r="M91" s="53" t="s">
        <v>49</v>
      </c>
      <c r="N91" s="70" t="s">
        <v>312</v>
      </c>
      <c r="O91" s="71">
        <v>3232069708</v>
      </c>
      <c r="P91" s="72" t="s">
        <v>39</v>
      </c>
      <c r="Q91" s="73">
        <v>41214973</v>
      </c>
      <c r="R91" s="53" t="s">
        <v>59</v>
      </c>
      <c r="S91" s="53" t="s">
        <v>410</v>
      </c>
      <c r="T91" s="72" t="s">
        <v>42</v>
      </c>
      <c r="U91" s="72" t="s">
        <v>43</v>
      </c>
      <c r="V91" s="72">
        <v>2</v>
      </c>
      <c r="W91" s="74">
        <v>44501</v>
      </c>
      <c r="X91" s="57">
        <v>44561</v>
      </c>
      <c r="Y91" s="75">
        <v>2809</v>
      </c>
      <c r="Z91" s="62">
        <f t="shared" si="12"/>
        <v>2942000</v>
      </c>
      <c r="AA91" s="76">
        <f t="shared" si="11"/>
        <v>44498</v>
      </c>
      <c r="AB91" s="77"/>
      <c r="AC91" s="78"/>
      <c r="AD91" s="78"/>
      <c r="AE91" s="79"/>
      <c r="AF91" s="78"/>
      <c r="AG91" s="80"/>
      <c r="AH91" s="58">
        <f t="shared" si="13"/>
        <v>2942000</v>
      </c>
      <c r="AI91" s="81">
        <f t="shared" si="14"/>
        <v>44561</v>
      </c>
    </row>
    <row r="92" spans="1:35" ht="17.25" x14ac:dyDescent="0.25">
      <c r="A92" s="61">
        <v>1307</v>
      </c>
      <c r="B92" s="97">
        <v>44498</v>
      </c>
      <c r="C92" s="53" t="s">
        <v>36</v>
      </c>
      <c r="D92" s="53" t="s">
        <v>357</v>
      </c>
      <c r="E92" s="62">
        <v>3468000</v>
      </c>
      <c r="F92" s="63">
        <f t="shared" si="17"/>
        <v>1734000</v>
      </c>
      <c r="G92" s="100">
        <v>213020101</v>
      </c>
      <c r="H92" s="65">
        <v>2025</v>
      </c>
      <c r="I92" s="96">
        <v>44491</v>
      </c>
      <c r="J92" s="62">
        <v>3468000</v>
      </c>
      <c r="K92" s="68" t="s">
        <v>360</v>
      </c>
      <c r="L92" s="84">
        <v>1120566544</v>
      </c>
      <c r="M92" s="53" t="s">
        <v>49</v>
      </c>
      <c r="N92" s="88" t="s">
        <v>361</v>
      </c>
      <c r="O92" s="71">
        <v>3504618582</v>
      </c>
      <c r="P92" s="72" t="s">
        <v>39</v>
      </c>
      <c r="Q92" s="73">
        <v>41214973</v>
      </c>
      <c r="R92" s="53" t="s">
        <v>59</v>
      </c>
      <c r="S92" s="53" t="s">
        <v>356</v>
      </c>
      <c r="T92" s="72" t="s">
        <v>42</v>
      </c>
      <c r="U92" s="72" t="s">
        <v>43</v>
      </c>
      <c r="V92" s="72">
        <v>2</v>
      </c>
      <c r="W92" s="74">
        <v>44501</v>
      </c>
      <c r="X92" s="57">
        <v>44561</v>
      </c>
      <c r="Y92" s="75">
        <v>2810</v>
      </c>
      <c r="Z92" s="62">
        <f t="shared" si="12"/>
        <v>3468000</v>
      </c>
      <c r="AA92" s="76">
        <f t="shared" si="11"/>
        <v>44498</v>
      </c>
      <c r="AB92" s="77"/>
      <c r="AC92" s="78"/>
      <c r="AD92" s="78"/>
      <c r="AE92" s="79"/>
      <c r="AF92" s="78"/>
      <c r="AG92" s="80"/>
      <c r="AH92" s="58">
        <f t="shared" si="13"/>
        <v>3468000</v>
      </c>
      <c r="AI92" s="81">
        <f t="shared" si="14"/>
        <v>44561</v>
      </c>
    </row>
    <row r="93" spans="1:35" ht="17.25" x14ac:dyDescent="0.25">
      <c r="A93" s="61">
        <v>1308</v>
      </c>
      <c r="B93" s="97">
        <v>44498</v>
      </c>
      <c r="C93" s="53" t="s">
        <v>36</v>
      </c>
      <c r="D93" s="53" t="s">
        <v>307</v>
      </c>
      <c r="E93" s="62">
        <v>3200000</v>
      </c>
      <c r="F93" s="63">
        <f t="shared" si="17"/>
        <v>1600000</v>
      </c>
      <c r="G93" s="100">
        <v>213020101</v>
      </c>
      <c r="H93" s="65">
        <v>2028</v>
      </c>
      <c r="I93" s="96">
        <v>44491</v>
      </c>
      <c r="J93" s="62">
        <v>3200000</v>
      </c>
      <c r="K93" s="68" t="s">
        <v>334</v>
      </c>
      <c r="L93" s="89">
        <v>1077432871</v>
      </c>
      <c r="M93" s="53" t="s">
        <v>235</v>
      </c>
      <c r="N93" s="88" t="s">
        <v>335</v>
      </c>
      <c r="O93" s="71">
        <v>3212306090</v>
      </c>
      <c r="P93" s="72" t="s">
        <v>39</v>
      </c>
      <c r="Q93" s="73">
        <v>41214973</v>
      </c>
      <c r="R93" s="53" t="s">
        <v>59</v>
      </c>
      <c r="S93" s="53" t="s">
        <v>356</v>
      </c>
      <c r="T93" s="72" t="s">
        <v>42</v>
      </c>
      <c r="U93" s="72" t="s">
        <v>43</v>
      </c>
      <c r="V93" s="72">
        <v>2</v>
      </c>
      <c r="W93" s="74">
        <v>44501</v>
      </c>
      <c r="X93" s="57">
        <v>44561</v>
      </c>
      <c r="Y93" s="75">
        <v>2811</v>
      </c>
      <c r="Z93" s="62">
        <f t="shared" si="12"/>
        <v>3200000</v>
      </c>
      <c r="AA93" s="76">
        <f t="shared" si="11"/>
        <v>44498</v>
      </c>
      <c r="AB93" s="77"/>
      <c r="AC93" s="78"/>
      <c r="AD93" s="78"/>
      <c r="AE93" s="79"/>
      <c r="AF93" s="78"/>
      <c r="AG93" s="80"/>
      <c r="AH93" s="58">
        <f t="shared" si="13"/>
        <v>3200000</v>
      </c>
      <c r="AI93" s="81">
        <f t="shared" si="14"/>
        <v>44561</v>
      </c>
    </row>
    <row r="94" spans="1:35" ht="17.25" x14ac:dyDescent="0.25">
      <c r="A94" s="61">
        <v>1309</v>
      </c>
      <c r="B94" s="97">
        <v>44498</v>
      </c>
      <c r="C94" s="53" t="s">
        <v>36</v>
      </c>
      <c r="D94" s="53" t="s">
        <v>307</v>
      </c>
      <c r="E94" s="62">
        <v>2732000</v>
      </c>
      <c r="F94" s="63">
        <f t="shared" si="17"/>
        <v>1366000</v>
      </c>
      <c r="G94" s="100">
        <v>213020101</v>
      </c>
      <c r="H94" s="65">
        <v>2029</v>
      </c>
      <c r="I94" s="96">
        <v>44491</v>
      </c>
      <c r="J94" s="62">
        <v>2732000</v>
      </c>
      <c r="K94" s="68" t="s">
        <v>313</v>
      </c>
      <c r="L94" s="89">
        <v>97610571</v>
      </c>
      <c r="M94" s="53" t="s">
        <v>49</v>
      </c>
      <c r="N94" s="70" t="s">
        <v>314</v>
      </c>
      <c r="O94" s="71">
        <v>3122728092</v>
      </c>
      <c r="P94" s="72" t="s">
        <v>39</v>
      </c>
      <c r="Q94" s="73">
        <v>41214973</v>
      </c>
      <c r="R94" s="53" t="s">
        <v>59</v>
      </c>
      <c r="S94" s="53" t="s">
        <v>356</v>
      </c>
      <c r="T94" s="72" t="s">
        <v>42</v>
      </c>
      <c r="U94" s="72" t="s">
        <v>43</v>
      </c>
      <c r="V94" s="72">
        <v>2</v>
      </c>
      <c r="W94" s="74">
        <v>44501</v>
      </c>
      <c r="X94" s="57">
        <v>44561</v>
      </c>
      <c r="Y94" s="75">
        <v>2812</v>
      </c>
      <c r="Z94" s="62">
        <f t="shared" si="12"/>
        <v>2732000</v>
      </c>
      <c r="AA94" s="76">
        <f t="shared" si="11"/>
        <v>44498</v>
      </c>
      <c r="AB94" s="77"/>
      <c r="AC94" s="78"/>
      <c r="AD94" s="78"/>
      <c r="AE94" s="79"/>
      <c r="AF94" s="78"/>
      <c r="AG94" s="80"/>
      <c r="AH94" s="58">
        <f t="shared" si="13"/>
        <v>2732000</v>
      </c>
      <c r="AI94" s="81">
        <f t="shared" si="14"/>
        <v>44561</v>
      </c>
    </row>
    <row r="95" spans="1:35" ht="17.25" x14ac:dyDescent="0.25">
      <c r="A95" s="113">
        <v>1310</v>
      </c>
      <c r="B95" s="97">
        <v>44498</v>
      </c>
      <c r="C95" s="53" t="s">
        <v>36</v>
      </c>
      <c r="D95" s="53" t="s">
        <v>223</v>
      </c>
      <c r="E95" s="91">
        <v>3200000</v>
      </c>
      <c r="F95" s="92">
        <v>1600000</v>
      </c>
      <c r="G95" s="64">
        <v>213020101</v>
      </c>
      <c r="H95" s="65">
        <v>2030</v>
      </c>
      <c r="I95" s="66">
        <v>44491</v>
      </c>
      <c r="J95" s="67">
        <v>3200000</v>
      </c>
      <c r="K95" s="68" t="s">
        <v>224</v>
      </c>
      <c r="L95" s="89">
        <v>1120569197</v>
      </c>
      <c r="M95" s="53" t="s">
        <v>49</v>
      </c>
      <c r="N95" s="70" t="s">
        <v>225</v>
      </c>
      <c r="O95" s="71">
        <v>3133643724</v>
      </c>
      <c r="P95" s="72" t="s">
        <v>39</v>
      </c>
      <c r="Q95" s="73">
        <v>41214973</v>
      </c>
      <c r="R95" s="53" t="s">
        <v>59</v>
      </c>
      <c r="S95" s="53" t="s">
        <v>356</v>
      </c>
      <c r="T95" s="72" t="s">
        <v>42</v>
      </c>
      <c r="U95" s="72" t="s">
        <v>43</v>
      </c>
      <c r="V95" s="72">
        <v>2</v>
      </c>
      <c r="W95" s="74">
        <v>44501</v>
      </c>
      <c r="X95" s="57">
        <v>44561</v>
      </c>
      <c r="Y95" s="75">
        <v>2816</v>
      </c>
      <c r="Z95" s="62">
        <f t="shared" si="12"/>
        <v>3200000</v>
      </c>
      <c r="AA95" s="76">
        <f t="shared" si="11"/>
        <v>44498</v>
      </c>
      <c r="AB95" s="77"/>
      <c r="AC95" s="78"/>
      <c r="AD95" s="78"/>
      <c r="AE95" s="79"/>
      <c r="AF95" s="78"/>
      <c r="AG95" s="80"/>
      <c r="AH95" s="58">
        <f t="shared" si="13"/>
        <v>3200000</v>
      </c>
      <c r="AI95" s="81">
        <f t="shared" si="14"/>
        <v>44561</v>
      </c>
    </row>
    <row r="96" spans="1:35" ht="17.25" x14ac:dyDescent="0.25">
      <c r="A96" s="61">
        <v>1311</v>
      </c>
      <c r="B96" s="97">
        <v>44498</v>
      </c>
      <c r="C96" s="53" t="s">
        <v>36</v>
      </c>
      <c r="D96" s="53" t="s">
        <v>289</v>
      </c>
      <c r="E96" s="91">
        <v>3400000</v>
      </c>
      <c r="F96" s="92">
        <v>1700000</v>
      </c>
      <c r="G96" s="64">
        <v>213020101</v>
      </c>
      <c r="H96" s="65">
        <v>2031</v>
      </c>
      <c r="I96" s="96">
        <v>44491</v>
      </c>
      <c r="J96" s="62">
        <v>3400000</v>
      </c>
      <c r="K96" s="68" t="s">
        <v>336</v>
      </c>
      <c r="L96" s="89">
        <v>1120559519</v>
      </c>
      <c r="M96" s="53" t="s">
        <v>49</v>
      </c>
      <c r="N96" s="70" t="s">
        <v>337</v>
      </c>
      <c r="O96" s="71">
        <v>3188919386</v>
      </c>
      <c r="P96" s="72" t="s">
        <v>39</v>
      </c>
      <c r="Q96" s="73">
        <v>41214973</v>
      </c>
      <c r="R96" s="53" t="s">
        <v>59</v>
      </c>
      <c r="S96" s="53" t="s">
        <v>356</v>
      </c>
      <c r="T96" s="72" t="s">
        <v>42</v>
      </c>
      <c r="U96" s="72" t="s">
        <v>43</v>
      </c>
      <c r="V96" s="72">
        <v>2</v>
      </c>
      <c r="W96" s="74">
        <v>44501</v>
      </c>
      <c r="X96" s="57">
        <v>44561</v>
      </c>
      <c r="Y96" s="75">
        <v>2814</v>
      </c>
      <c r="Z96" s="62">
        <f t="shared" si="12"/>
        <v>3400000</v>
      </c>
      <c r="AA96" s="76">
        <f t="shared" si="11"/>
        <v>44498</v>
      </c>
      <c r="AB96" s="77"/>
      <c r="AC96" s="78"/>
      <c r="AD96" s="78"/>
      <c r="AE96" s="79"/>
      <c r="AF96" s="78"/>
      <c r="AG96" s="80"/>
      <c r="AH96" s="58">
        <f t="shared" si="13"/>
        <v>3400000</v>
      </c>
      <c r="AI96" s="81">
        <f t="shared" si="14"/>
        <v>44561</v>
      </c>
    </row>
    <row r="97" spans="1:35" ht="17.25" x14ac:dyDescent="0.25">
      <c r="A97" s="61">
        <v>1312</v>
      </c>
      <c r="B97" s="97">
        <v>44498</v>
      </c>
      <c r="C97" s="53" t="s">
        <v>36</v>
      </c>
      <c r="D97" s="53" t="s">
        <v>259</v>
      </c>
      <c r="E97" s="62">
        <v>4600000</v>
      </c>
      <c r="F97" s="63">
        <f t="shared" ref="F97:F98" si="19">E97/2</f>
        <v>2300000</v>
      </c>
      <c r="G97" s="64">
        <v>213020912</v>
      </c>
      <c r="H97" s="65">
        <v>2062</v>
      </c>
      <c r="I97" s="96">
        <v>44491</v>
      </c>
      <c r="J97" s="62">
        <v>4600000</v>
      </c>
      <c r="K97" s="68" t="s">
        <v>260</v>
      </c>
      <c r="L97" s="89">
        <v>1120563910</v>
      </c>
      <c r="M97" s="53" t="s">
        <v>49</v>
      </c>
      <c r="N97" s="70" t="s">
        <v>261</v>
      </c>
      <c r="O97" s="71">
        <v>3123550310</v>
      </c>
      <c r="P97" s="72" t="s">
        <v>39</v>
      </c>
      <c r="Q97" s="98">
        <v>41210520</v>
      </c>
      <c r="R97" s="53" t="s">
        <v>262</v>
      </c>
      <c r="S97" s="53" t="s">
        <v>263</v>
      </c>
      <c r="T97" s="72" t="s">
        <v>42</v>
      </c>
      <c r="U97" s="72" t="s">
        <v>43</v>
      </c>
      <c r="V97" s="72">
        <v>2</v>
      </c>
      <c r="W97" s="74">
        <v>44501</v>
      </c>
      <c r="X97" s="57">
        <v>44561</v>
      </c>
      <c r="Y97" s="75">
        <v>2815</v>
      </c>
      <c r="Z97" s="62">
        <f t="shared" si="12"/>
        <v>4600000</v>
      </c>
      <c r="AA97" s="76">
        <f t="shared" si="11"/>
        <v>44498</v>
      </c>
      <c r="AB97" s="77"/>
      <c r="AC97" s="78"/>
      <c r="AD97" s="78"/>
      <c r="AE97" s="79"/>
      <c r="AF97" s="78"/>
      <c r="AG97" s="80"/>
      <c r="AH97" s="58">
        <f t="shared" si="13"/>
        <v>4600000</v>
      </c>
      <c r="AI97" s="81">
        <f t="shared" si="14"/>
        <v>44561</v>
      </c>
    </row>
    <row r="98" spans="1:35" ht="17.25" x14ac:dyDescent="0.25">
      <c r="A98" s="61">
        <v>1313</v>
      </c>
      <c r="B98" s="97">
        <v>44498</v>
      </c>
      <c r="C98" s="53" t="s">
        <v>36</v>
      </c>
      <c r="D98" s="53" t="s">
        <v>171</v>
      </c>
      <c r="E98" s="62">
        <v>3468000</v>
      </c>
      <c r="F98" s="92">
        <f t="shared" si="19"/>
        <v>1734000</v>
      </c>
      <c r="G98" s="100">
        <v>211020205</v>
      </c>
      <c r="H98" s="65">
        <v>2027</v>
      </c>
      <c r="I98" s="96">
        <v>44491</v>
      </c>
      <c r="J98" s="62">
        <v>3468000</v>
      </c>
      <c r="K98" s="68" t="s">
        <v>230</v>
      </c>
      <c r="L98" s="89">
        <v>1120570390</v>
      </c>
      <c r="M98" s="53" t="s">
        <v>49</v>
      </c>
      <c r="N98" s="70" t="s">
        <v>231</v>
      </c>
      <c r="O98" s="71">
        <v>3107674776</v>
      </c>
      <c r="P98" s="72" t="s">
        <v>39</v>
      </c>
      <c r="Q98" s="73">
        <v>41214973</v>
      </c>
      <c r="R98" s="53" t="s">
        <v>59</v>
      </c>
      <c r="S98" s="53" t="s">
        <v>342</v>
      </c>
      <c r="T98" s="72" t="s">
        <v>42</v>
      </c>
      <c r="U98" s="72" t="s">
        <v>43</v>
      </c>
      <c r="V98" s="72">
        <v>2</v>
      </c>
      <c r="W98" s="74">
        <v>44501</v>
      </c>
      <c r="X98" s="57">
        <v>44561</v>
      </c>
      <c r="Y98" s="75">
        <v>2816</v>
      </c>
      <c r="Z98" s="62">
        <f t="shared" si="12"/>
        <v>3468000</v>
      </c>
      <c r="AA98" s="76">
        <f t="shared" si="11"/>
        <v>44498</v>
      </c>
      <c r="AB98" s="77"/>
      <c r="AC98" s="78"/>
      <c r="AD98" s="78"/>
      <c r="AE98" s="79"/>
      <c r="AF98" s="78"/>
      <c r="AG98" s="80"/>
      <c r="AH98" s="58">
        <f t="shared" si="13"/>
        <v>3468000</v>
      </c>
      <c r="AI98" s="81">
        <f t="shared" si="14"/>
        <v>44561</v>
      </c>
    </row>
    <row r="99" spans="1:35" ht="17.25" x14ac:dyDescent="0.25">
      <c r="A99" s="61">
        <v>1314</v>
      </c>
      <c r="B99" s="97">
        <v>44498</v>
      </c>
      <c r="C99" s="53" t="s">
        <v>36</v>
      </c>
      <c r="D99" s="53" t="s">
        <v>134</v>
      </c>
      <c r="E99" s="62">
        <v>2892967</v>
      </c>
      <c r="F99" s="63">
        <v>1471000</v>
      </c>
      <c r="G99" s="100">
        <v>211020205</v>
      </c>
      <c r="H99" s="65">
        <v>2047</v>
      </c>
      <c r="I99" s="96">
        <v>44126</v>
      </c>
      <c r="J99" s="62">
        <v>2942000</v>
      </c>
      <c r="K99" s="68" t="s">
        <v>319</v>
      </c>
      <c r="L99" s="84">
        <v>97611007</v>
      </c>
      <c r="M99" s="53" t="s">
        <v>49</v>
      </c>
      <c r="N99" s="85" t="s">
        <v>320</v>
      </c>
      <c r="O99" s="86">
        <v>584341045</v>
      </c>
      <c r="P99" s="72" t="s">
        <v>39</v>
      </c>
      <c r="Q99" s="73">
        <v>41214973</v>
      </c>
      <c r="R99" s="53" t="s">
        <v>59</v>
      </c>
      <c r="S99" s="53" t="s">
        <v>321</v>
      </c>
      <c r="T99" s="72" t="s">
        <v>42</v>
      </c>
      <c r="U99" s="72" t="s">
        <v>43</v>
      </c>
      <c r="V99" s="72">
        <v>59</v>
      </c>
      <c r="W99" s="74">
        <v>44502</v>
      </c>
      <c r="X99" s="57">
        <v>44561</v>
      </c>
      <c r="Y99" s="75">
        <v>2817</v>
      </c>
      <c r="Z99" s="62">
        <f t="shared" si="12"/>
        <v>2892967</v>
      </c>
      <c r="AA99" s="76">
        <f t="shared" si="11"/>
        <v>44498</v>
      </c>
      <c r="AB99" s="77"/>
      <c r="AC99" s="78"/>
      <c r="AD99" s="78"/>
      <c r="AE99" s="79"/>
      <c r="AF99" s="78"/>
      <c r="AG99" s="80"/>
      <c r="AH99" s="58">
        <f t="shared" si="13"/>
        <v>2892967</v>
      </c>
      <c r="AI99" s="81">
        <f t="shared" si="14"/>
        <v>44561</v>
      </c>
    </row>
    <row r="100" spans="1:35" ht="17.25" x14ac:dyDescent="0.25">
      <c r="A100" s="113">
        <v>1315</v>
      </c>
      <c r="B100" s="97">
        <v>44498</v>
      </c>
      <c r="C100" s="53" t="s">
        <v>36</v>
      </c>
      <c r="D100" s="53" t="s">
        <v>338</v>
      </c>
      <c r="E100" s="62">
        <v>4523333</v>
      </c>
      <c r="F100" s="63">
        <v>2300000</v>
      </c>
      <c r="G100" s="64">
        <v>211020205</v>
      </c>
      <c r="H100" s="65">
        <v>2048</v>
      </c>
      <c r="I100" s="96">
        <v>44491</v>
      </c>
      <c r="J100" s="62">
        <v>4600000</v>
      </c>
      <c r="K100" s="68" t="s">
        <v>339</v>
      </c>
      <c r="L100" s="89">
        <v>1120564466</v>
      </c>
      <c r="M100" s="53" t="s">
        <v>49</v>
      </c>
      <c r="N100" s="88" t="s">
        <v>340</v>
      </c>
      <c r="O100" s="71">
        <v>3144068551</v>
      </c>
      <c r="P100" s="72" t="s">
        <v>39</v>
      </c>
      <c r="Q100" s="73">
        <v>41214973</v>
      </c>
      <c r="R100" s="53" t="s">
        <v>59</v>
      </c>
      <c r="S100" s="53" t="s">
        <v>321</v>
      </c>
      <c r="T100" s="72" t="s">
        <v>42</v>
      </c>
      <c r="U100" s="72" t="s">
        <v>43</v>
      </c>
      <c r="V100" s="72">
        <v>59</v>
      </c>
      <c r="W100" s="74">
        <v>44502</v>
      </c>
      <c r="X100" s="57">
        <v>44561</v>
      </c>
      <c r="Y100" s="75">
        <v>2818</v>
      </c>
      <c r="Z100" s="62">
        <f t="shared" si="12"/>
        <v>4523333</v>
      </c>
      <c r="AA100" s="76">
        <f t="shared" si="11"/>
        <v>44498</v>
      </c>
      <c r="AB100" s="77"/>
      <c r="AC100" s="78"/>
      <c r="AD100" s="78"/>
      <c r="AE100" s="79"/>
      <c r="AF100" s="78"/>
      <c r="AG100" s="80"/>
      <c r="AH100" s="58">
        <f t="shared" si="13"/>
        <v>4523333</v>
      </c>
      <c r="AI100" s="81">
        <f t="shared" si="14"/>
        <v>44561</v>
      </c>
    </row>
    <row r="101" spans="1:35" ht="17.25" x14ac:dyDescent="0.25">
      <c r="A101" s="61">
        <v>1316</v>
      </c>
      <c r="B101" s="97">
        <v>44498</v>
      </c>
      <c r="C101" s="53" t="s">
        <v>36</v>
      </c>
      <c r="D101" s="53" t="s">
        <v>134</v>
      </c>
      <c r="E101" s="62">
        <v>2892967</v>
      </c>
      <c r="F101" s="63">
        <v>1471000</v>
      </c>
      <c r="G101" s="100">
        <v>211020205</v>
      </c>
      <c r="H101" s="65">
        <v>2046</v>
      </c>
      <c r="I101" s="66">
        <v>44491</v>
      </c>
      <c r="J101" s="62">
        <v>2942000</v>
      </c>
      <c r="K101" s="68" t="s">
        <v>239</v>
      </c>
      <c r="L101" s="87">
        <v>41214694</v>
      </c>
      <c r="M101" s="53" t="s">
        <v>49</v>
      </c>
      <c r="N101" s="70" t="s">
        <v>240</v>
      </c>
      <c r="O101" s="71">
        <v>3212638154</v>
      </c>
      <c r="P101" s="72" t="s">
        <v>39</v>
      </c>
      <c r="Q101" s="73">
        <v>41214973</v>
      </c>
      <c r="R101" s="53" t="s">
        <v>59</v>
      </c>
      <c r="S101" s="53" t="s">
        <v>241</v>
      </c>
      <c r="T101" s="72" t="s">
        <v>42</v>
      </c>
      <c r="U101" s="72" t="s">
        <v>136</v>
      </c>
      <c r="V101" s="72">
        <v>59</v>
      </c>
      <c r="W101" s="74">
        <v>44502</v>
      </c>
      <c r="X101" s="57">
        <v>44561</v>
      </c>
      <c r="Y101" s="75">
        <v>2819</v>
      </c>
      <c r="Z101" s="62">
        <f t="shared" si="12"/>
        <v>2892967</v>
      </c>
      <c r="AA101" s="76">
        <f t="shared" si="11"/>
        <v>44498</v>
      </c>
      <c r="AB101" s="77"/>
      <c r="AC101" s="78"/>
      <c r="AD101" s="78"/>
      <c r="AE101" s="79"/>
      <c r="AF101" s="78"/>
      <c r="AG101" s="80"/>
      <c r="AH101" s="58">
        <f t="shared" si="13"/>
        <v>2892967</v>
      </c>
      <c r="AI101" s="81">
        <f t="shared" si="14"/>
        <v>44561</v>
      </c>
    </row>
    <row r="102" spans="1:35" ht="17.25" x14ac:dyDescent="0.25">
      <c r="A102" s="61">
        <v>1317</v>
      </c>
      <c r="B102" s="97">
        <v>44498</v>
      </c>
      <c r="C102" s="53" t="s">
        <v>36</v>
      </c>
      <c r="D102" s="53" t="s">
        <v>134</v>
      </c>
      <c r="E102" s="62">
        <v>2892967</v>
      </c>
      <c r="F102" s="63">
        <v>1471000</v>
      </c>
      <c r="G102" s="100">
        <v>211020205</v>
      </c>
      <c r="H102" s="65">
        <v>2013</v>
      </c>
      <c r="I102" s="66">
        <v>44491</v>
      </c>
      <c r="J102" s="62">
        <v>2942000</v>
      </c>
      <c r="K102" s="68" t="s">
        <v>242</v>
      </c>
      <c r="L102" s="87">
        <v>1121928332</v>
      </c>
      <c r="M102" s="53" t="s">
        <v>48</v>
      </c>
      <c r="N102" s="70" t="s">
        <v>243</v>
      </c>
      <c r="O102" s="71">
        <v>3216691277</v>
      </c>
      <c r="P102" s="72" t="s">
        <v>39</v>
      </c>
      <c r="Q102" s="73">
        <v>41214973</v>
      </c>
      <c r="R102" s="53" t="s">
        <v>59</v>
      </c>
      <c r="S102" s="53" t="s">
        <v>241</v>
      </c>
      <c r="T102" s="72" t="s">
        <v>42</v>
      </c>
      <c r="U102" s="72" t="s">
        <v>136</v>
      </c>
      <c r="V102" s="72">
        <v>59</v>
      </c>
      <c r="W102" s="74">
        <v>44502</v>
      </c>
      <c r="X102" s="57">
        <v>44561</v>
      </c>
      <c r="Y102" s="75">
        <v>2820</v>
      </c>
      <c r="Z102" s="62">
        <f t="shared" si="12"/>
        <v>2892967</v>
      </c>
      <c r="AA102" s="76">
        <f t="shared" si="11"/>
        <v>44498</v>
      </c>
      <c r="AB102" s="77"/>
      <c r="AC102" s="78"/>
      <c r="AD102" s="78"/>
      <c r="AE102" s="79"/>
      <c r="AF102" s="78"/>
      <c r="AG102" s="80"/>
      <c r="AH102" s="58">
        <f t="shared" si="13"/>
        <v>2892967</v>
      </c>
      <c r="AI102" s="81">
        <f t="shared" si="14"/>
        <v>44561</v>
      </c>
    </row>
    <row r="103" spans="1:35" ht="17.25" x14ac:dyDescent="0.25">
      <c r="A103" s="61">
        <v>1318</v>
      </c>
      <c r="B103" s="97">
        <v>44498</v>
      </c>
      <c r="C103" s="53" t="s">
        <v>36</v>
      </c>
      <c r="D103" s="53" t="s">
        <v>220</v>
      </c>
      <c r="E103" s="62">
        <v>6293333</v>
      </c>
      <c r="F103" s="63">
        <v>3200000</v>
      </c>
      <c r="G103" s="64">
        <v>213020101</v>
      </c>
      <c r="H103" s="65">
        <v>2082</v>
      </c>
      <c r="I103" s="96">
        <v>44491</v>
      </c>
      <c r="J103" s="62">
        <v>6400000</v>
      </c>
      <c r="K103" s="68" t="s">
        <v>221</v>
      </c>
      <c r="L103" s="84">
        <v>1018426098</v>
      </c>
      <c r="M103" s="53" t="s">
        <v>38</v>
      </c>
      <c r="N103" s="70" t="s">
        <v>222</v>
      </c>
      <c r="O103" s="71">
        <v>3102521484</v>
      </c>
      <c r="P103" s="72" t="s">
        <v>39</v>
      </c>
      <c r="Q103" s="73">
        <v>41214973</v>
      </c>
      <c r="R103" s="53" t="s">
        <v>59</v>
      </c>
      <c r="S103" s="53" t="s">
        <v>140</v>
      </c>
      <c r="T103" s="72" t="s">
        <v>42</v>
      </c>
      <c r="U103" s="72" t="s">
        <v>136</v>
      </c>
      <c r="V103" s="72">
        <v>59</v>
      </c>
      <c r="W103" s="74">
        <v>44502</v>
      </c>
      <c r="X103" s="57">
        <v>44561</v>
      </c>
      <c r="Y103" s="75">
        <v>2821</v>
      </c>
      <c r="Z103" s="62">
        <f t="shared" si="12"/>
        <v>6293333</v>
      </c>
      <c r="AA103" s="76">
        <f t="shared" si="11"/>
        <v>44498</v>
      </c>
      <c r="AB103" s="77"/>
      <c r="AC103" s="78"/>
      <c r="AD103" s="78"/>
      <c r="AE103" s="79"/>
      <c r="AF103" s="78"/>
      <c r="AG103" s="80"/>
      <c r="AH103" s="58">
        <f t="shared" si="13"/>
        <v>6293333</v>
      </c>
      <c r="AI103" s="81">
        <f t="shared" si="14"/>
        <v>44561</v>
      </c>
    </row>
    <row r="104" spans="1:35" ht="17.25" x14ac:dyDescent="0.25">
      <c r="A104" s="61">
        <v>1319</v>
      </c>
      <c r="B104" s="97">
        <v>44498</v>
      </c>
      <c r="C104" s="53" t="s">
        <v>36</v>
      </c>
      <c r="D104" s="53" t="s">
        <v>234</v>
      </c>
      <c r="E104" s="62">
        <v>2686467</v>
      </c>
      <c r="F104" s="63">
        <v>1366000</v>
      </c>
      <c r="G104" s="100">
        <v>211020205</v>
      </c>
      <c r="H104" s="65">
        <v>2068</v>
      </c>
      <c r="I104" s="96">
        <v>44491</v>
      </c>
      <c r="J104" s="62">
        <v>1957933</v>
      </c>
      <c r="K104" s="68" t="s">
        <v>382</v>
      </c>
      <c r="L104" s="89">
        <v>1120583879</v>
      </c>
      <c r="M104" s="53" t="s">
        <v>49</v>
      </c>
      <c r="N104" s="88" t="s">
        <v>383</v>
      </c>
      <c r="O104" s="71">
        <v>3105393134</v>
      </c>
      <c r="P104" s="72" t="s">
        <v>39</v>
      </c>
      <c r="Q104" s="73">
        <v>41214973</v>
      </c>
      <c r="R104" s="53" t="s">
        <v>59</v>
      </c>
      <c r="S104" s="53" t="s">
        <v>140</v>
      </c>
      <c r="T104" s="72" t="s">
        <v>42</v>
      </c>
      <c r="U104" s="72" t="s">
        <v>136</v>
      </c>
      <c r="V104" s="72">
        <v>59</v>
      </c>
      <c r="W104" s="74">
        <v>44502</v>
      </c>
      <c r="X104" s="57">
        <v>44561</v>
      </c>
      <c r="Y104" s="75">
        <v>2822</v>
      </c>
      <c r="Z104" s="62">
        <f t="shared" si="12"/>
        <v>2686467</v>
      </c>
      <c r="AA104" s="76">
        <f t="shared" si="11"/>
        <v>44498</v>
      </c>
      <c r="AB104" s="77"/>
      <c r="AC104" s="78"/>
      <c r="AD104" s="78"/>
      <c r="AE104" s="79"/>
      <c r="AF104" s="78"/>
      <c r="AG104" s="80"/>
      <c r="AH104" s="58">
        <f t="shared" si="13"/>
        <v>2686467</v>
      </c>
      <c r="AI104" s="81">
        <f t="shared" si="14"/>
        <v>44561</v>
      </c>
    </row>
    <row r="105" spans="1:35" ht="17.25" x14ac:dyDescent="0.25">
      <c r="A105" s="113">
        <v>1320</v>
      </c>
      <c r="B105" s="97">
        <v>44498</v>
      </c>
      <c r="C105" s="53" t="s">
        <v>36</v>
      </c>
      <c r="D105" s="53" t="s">
        <v>399</v>
      </c>
      <c r="E105" s="62">
        <v>3606867</v>
      </c>
      <c r="F105" s="63">
        <v>1834000</v>
      </c>
      <c r="G105" s="100">
        <v>211020205</v>
      </c>
      <c r="H105" s="65">
        <v>2067</v>
      </c>
      <c r="I105" s="99">
        <v>44491</v>
      </c>
      <c r="J105" s="62">
        <v>3668000</v>
      </c>
      <c r="K105" s="68" t="s">
        <v>232</v>
      </c>
      <c r="L105" s="89">
        <v>40449251</v>
      </c>
      <c r="M105" s="53" t="s">
        <v>54</v>
      </c>
      <c r="N105" s="70" t="s">
        <v>233</v>
      </c>
      <c r="O105" s="71">
        <v>3127095160</v>
      </c>
      <c r="P105" s="72" t="s">
        <v>39</v>
      </c>
      <c r="Q105" s="73">
        <v>41214973</v>
      </c>
      <c r="R105" s="53" t="s">
        <v>59</v>
      </c>
      <c r="S105" s="53" t="s">
        <v>140</v>
      </c>
      <c r="T105" s="72" t="s">
        <v>42</v>
      </c>
      <c r="U105" s="72" t="s">
        <v>136</v>
      </c>
      <c r="V105" s="72">
        <v>59</v>
      </c>
      <c r="W105" s="74">
        <v>44502</v>
      </c>
      <c r="X105" s="57">
        <v>44561</v>
      </c>
      <c r="Y105" s="75">
        <v>2823</v>
      </c>
      <c r="Z105" s="62">
        <f t="shared" si="12"/>
        <v>3606867</v>
      </c>
      <c r="AA105" s="76">
        <f t="shared" si="11"/>
        <v>44498</v>
      </c>
      <c r="AB105" s="77"/>
      <c r="AC105" s="78"/>
      <c r="AD105" s="78"/>
      <c r="AE105" s="79"/>
      <c r="AF105" s="78"/>
      <c r="AG105" s="80"/>
      <c r="AH105" s="58">
        <f t="shared" si="13"/>
        <v>3606867</v>
      </c>
      <c r="AI105" s="81">
        <f t="shared" si="14"/>
        <v>44561</v>
      </c>
    </row>
    <row r="106" spans="1:35" ht="17.25" x14ac:dyDescent="0.25">
      <c r="A106" s="61">
        <v>1321</v>
      </c>
      <c r="B106" s="97">
        <v>44498</v>
      </c>
      <c r="C106" s="53" t="s">
        <v>36</v>
      </c>
      <c r="D106" s="53" t="s">
        <v>171</v>
      </c>
      <c r="E106" s="62">
        <v>3410200</v>
      </c>
      <c r="F106" s="63">
        <v>1734000</v>
      </c>
      <c r="G106" s="100">
        <v>211020205</v>
      </c>
      <c r="H106" s="65">
        <v>2078</v>
      </c>
      <c r="I106" s="96">
        <v>44491</v>
      </c>
      <c r="J106" s="67">
        <f t="shared" ref="J106" si="20">E106</f>
        <v>3410200</v>
      </c>
      <c r="K106" s="68" t="s">
        <v>274</v>
      </c>
      <c r="L106" s="89">
        <v>118124273</v>
      </c>
      <c r="M106" s="53" t="s">
        <v>275</v>
      </c>
      <c r="N106" s="70" t="s">
        <v>276</v>
      </c>
      <c r="O106" s="71">
        <v>3127288794</v>
      </c>
      <c r="P106" s="72" t="s">
        <v>39</v>
      </c>
      <c r="Q106" s="73">
        <v>1120569296</v>
      </c>
      <c r="R106" s="53" t="s">
        <v>215</v>
      </c>
      <c r="S106" s="53" t="s">
        <v>379</v>
      </c>
      <c r="T106" s="72" t="s">
        <v>42</v>
      </c>
      <c r="U106" s="72" t="s">
        <v>136</v>
      </c>
      <c r="V106" s="72">
        <v>59</v>
      </c>
      <c r="W106" s="74">
        <v>44502</v>
      </c>
      <c r="X106" s="57">
        <v>44561</v>
      </c>
      <c r="Y106" s="75">
        <v>2824</v>
      </c>
      <c r="Z106" s="62">
        <f t="shared" si="12"/>
        <v>3410200</v>
      </c>
      <c r="AA106" s="76">
        <f t="shared" si="11"/>
        <v>44498</v>
      </c>
      <c r="AB106" s="77"/>
      <c r="AC106" s="78"/>
      <c r="AD106" s="78"/>
      <c r="AE106" s="79"/>
      <c r="AF106" s="78"/>
      <c r="AG106" s="80"/>
      <c r="AH106" s="58">
        <f t="shared" si="13"/>
        <v>3410200</v>
      </c>
      <c r="AI106" s="81">
        <f t="shared" si="14"/>
        <v>44561</v>
      </c>
    </row>
    <row r="107" spans="1:35" ht="17.25" x14ac:dyDescent="0.25">
      <c r="A107" s="61">
        <v>1322</v>
      </c>
      <c r="B107" s="97">
        <v>44498</v>
      </c>
      <c r="C107" s="53" t="s">
        <v>36</v>
      </c>
      <c r="D107" s="53" t="s">
        <v>134</v>
      </c>
      <c r="E107" s="62">
        <v>2686467</v>
      </c>
      <c r="F107" s="92">
        <v>1366000</v>
      </c>
      <c r="G107" s="100">
        <v>211020205</v>
      </c>
      <c r="H107" s="65">
        <v>2079</v>
      </c>
      <c r="I107" s="66">
        <v>44491</v>
      </c>
      <c r="J107" s="91">
        <v>2732000</v>
      </c>
      <c r="K107" s="68" t="s">
        <v>324</v>
      </c>
      <c r="L107" s="84">
        <v>40189691</v>
      </c>
      <c r="M107" s="53" t="s">
        <v>48</v>
      </c>
      <c r="N107" s="70" t="s">
        <v>325</v>
      </c>
      <c r="O107" s="71">
        <v>3214429657</v>
      </c>
      <c r="P107" s="72" t="s">
        <v>39</v>
      </c>
      <c r="Q107" s="105">
        <v>1120569296</v>
      </c>
      <c r="R107" s="103" t="s">
        <v>215</v>
      </c>
      <c r="S107" s="53" t="s">
        <v>277</v>
      </c>
      <c r="T107" s="72" t="s">
        <v>42</v>
      </c>
      <c r="U107" s="72" t="s">
        <v>136</v>
      </c>
      <c r="V107" s="72">
        <v>59</v>
      </c>
      <c r="W107" s="74">
        <v>44502</v>
      </c>
      <c r="X107" s="57">
        <v>44561</v>
      </c>
      <c r="Y107" s="75">
        <v>2825</v>
      </c>
      <c r="Z107" s="62">
        <f t="shared" si="12"/>
        <v>2686467</v>
      </c>
      <c r="AA107" s="76">
        <f t="shared" si="11"/>
        <v>44498</v>
      </c>
      <c r="AB107" s="77"/>
      <c r="AC107" s="78"/>
      <c r="AD107" s="78"/>
      <c r="AE107" s="79"/>
      <c r="AF107" s="78"/>
      <c r="AG107" s="80"/>
      <c r="AH107" s="58">
        <f t="shared" si="13"/>
        <v>2686467</v>
      </c>
      <c r="AI107" s="81">
        <f t="shared" si="14"/>
        <v>44561</v>
      </c>
    </row>
    <row r="108" spans="1:35" ht="17.25" x14ac:dyDescent="0.25">
      <c r="A108" s="61">
        <v>1323</v>
      </c>
      <c r="B108" s="97">
        <v>44498</v>
      </c>
      <c r="C108" s="53" t="s">
        <v>36</v>
      </c>
      <c r="D108" s="53" t="s">
        <v>171</v>
      </c>
      <c r="E108" s="62">
        <v>3410200</v>
      </c>
      <c r="F108" s="63">
        <v>1734000</v>
      </c>
      <c r="G108" s="100">
        <v>211020205</v>
      </c>
      <c r="H108" s="65">
        <v>2075</v>
      </c>
      <c r="I108" s="96">
        <v>44491</v>
      </c>
      <c r="J108" s="67">
        <v>3468000</v>
      </c>
      <c r="K108" s="68" t="s">
        <v>281</v>
      </c>
      <c r="L108" s="84">
        <v>60377402</v>
      </c>
      <c r="M108" s="53" t="s">
        <v>282</v>
      </c>
      <c r="N108" s="70" t="s">
        <v>283</v>
      </c>
      <c r="O108" s="71">
        <v>3105720458</v>
      </c>
      <c r="P108" s="72" t="s">
        <v>39</v>
      </c>
      <c r="Q108" s="73">
        <v>1120569296</v>
      </c>
      <c r="R108" s="53" t="s">
        <v>215</v>
      </c>
      <c r="S108" s="53" t="s">
        <v>284</v>
      </c>
      <c r="T108" s="72" t="s">
        <v>42</v>
      </c>
      <c r="U108" s="72" t="s">
        <v>136</v>
      </c>
      <c r="V108" s="72">
        <v>59</v>
      </c>
      <c r="W108" s="74">
        <v>44502</v>
      </c>
      <c r="X108" s="57">
        <v>44561</v>
      </c>
      <c r="Y108" s="75">
        <v>2826</v>
      </c>
      <c r="Z108" s="62">
        <f t="shared" si="12"/>
        <v>3410200</v>
      </c>
      <c r="AA108" s="76">
        <f t="shared" si="11"/>
        <v>44498</v>
      </c>
      <c r="AB108" s="77"/>
      <c r="AC108" s="78"/>
      <c r="AD108" s="78"/>
      <c r="AE108" s="79"/>
      <c r="AF108" s="78"/>
      <c r="AG108" s="80"/>
      <c r="AH108" s="58">
        <f t="shared" si="13"/>
        <v>3410200</v>
      </c>
      <c r="AI108" s="81">
        <f t="shared" si="14"/>
        <v>44561</v>
      </c>
    </row>
    <row r="109" spans="1:35" ht="17.25" x14ac:dyDescent="0.25">
      <c r="A109" s="61">
        <v>1324</v>
      </c>
      <c r="B109" s="97">
        <v>44498</v>
      </c>
      <c r="C109" s="53" t="s">
        <v>36</v>
      </c>
      <c r="D109" s="53" t="s">
        <v>212</v>
      </c>
      <c r="E109" s="62">
        <v>6293333</v>
      </c>
      <c r="F109" s="63">
        <v>3200000</v>
      </c>
      <c r="G109" s="64">
        <v>211020205</v>
      </c>
      <c r="H109" s="102">
        <v>2074</v>
      </c>
      <c r="I109" s="96">
        <v>44491</v>
      </c>
      <c r="J109" s="62">
        <v>6400000</v>
      </c>
      <c r="K109" s="68" t="s">
        <v>213</v>
      </c>
      <c r="L109" s="69">
        <v>79755619</v>
      </c>
      <c r="M109" s="53" t="s">
        <v>38</v>
      </c>
      <c r="N109" s="70" t="s">
        <v>214</v>
      </c>
      <c r="O109" s="71">
        <v>3502335596</v>
      </c>
      <c r="P109" s="72" t="s">
        <v>39</v>
      </c>
      <c r="Q109" s="73">
        <v>1120569296</v>
      </c>
      <c r="R109" s="53" t="s">
        <v>215</v>
      </c>
      <c r="S109" s="53" t="s">
        <v>216</v>
      </c>
      <c r="T109" s="72" t="s">
        <v>42</v>
      </c>
      <c r="U109" s="72" t="s">
        <v>136</v>
      </c>
      <c r="V109" s="72">
        <v>59</v>
      </c>
      <c r="W109" s="74">
        <v>44502</v>
      </c>
      <c r="X109" s="57">
        <v>44561</v>
      </c>
      <c r="Y109" s="75">
        <v>2827</v>
      </c>
      <c r="Z109" s="62">
        <f t="shared" si="12"/>
        <v>6293333</v>
      </c>
      <c r="AA109" s="76">
        <f t="shared" si="11"/>
        <v>44498</v>
      </c>
      <c r="AB109" s="77"/>
      <c r="AC109" s="78"/>
      <c r="AD109" s="78"/>
      <c r="AE109" s="79"/>
      <c r="AF109" s="78"/>
      <c r="AG109" s="80"/>
      <c r="AH109" s="58">
        <f t="shared" si="13"/>
        <v>6293333</v>
      </c>
      <c r="AI109" s="81">
        <f t="shared" si="14"/>
        <v>44561</v>
      </c>
    </row>
    <row r="110" spans="1:35" ht="17.25" x14ac:dyDescent="0.25">
      <c r="A110" s="113">
        <v>1325</v>
      </c>
      <c r="B110" s="97">
        <v>44498</v>
      </c>
      <c r="C110" s="53" t="s">
        <v>36</v>
      </c>
      <c r="D110" s="53" t="s">
        <v>134</v>
      </c>
      <c r="E110" s="62">
        <v>2686467</v>
      </c>
      <c r="F110" s="63">
        <v>1366000</v>
      </c>
      <c r="G110" s="100">
        <v>211020205</v>
      </c>
      <c r="H110" s="65">
        <v>2073</v>
      </c>
      <c r="I110" s="96">
        <v>44491</v>
      </c>
      <c r="J110" s="62">
        <v>2732000</v>
      </c>
      <c r="K110" s="68" t="s">
        <v>384</v>
      </c>
      <c r="L110" s="84">
        <v>1121955378</v>
      </c>
      <c r="M110" s="53" t="s">
        <v>48</v>
      </c>
      <c r="N110" s="88" t="s">
        <v>385</v>
      </c>
      <c r="O110" s="71">
        <v>3212643948</v>
      </c>
      <c r="P110" s="72" t="s">
        <v>39</v>
      </c>
      <c r="Q110" s="73">
        <v>1120569296</v>
      </c>
      <c r="R110" s="53" t="s">
        <v>215</v>
      </c>
      <c r="S110" s="53" t="s">
        <v>216</v>
      </c>
      <c r="T110" s="72" t="s">
        <v>42</v>
      </c>
      <c r="U110" s="72" t="s">
        <v>136</v>
      </c>
      <c r="V110" s="72">
        <v>59</v>
      </c>
      <c r="W110" s="74">
        <v>44502</v>
      </c>
      <c r="X110" s="57">
        <v>44561</v>
      </c>
      <c r="Y110" s="75">
        <v>2828</v>
      </c>
      <c r="Z110" s="62">
        <f t="shared" si="12"/>
        <v>2686467</v>
      </c>
      <c r="AA110" s="76">
        <f t="shared" si="11"/>
        <v>44498</v>
      </c>
      <c r="AB110" s="77"/>
      <c r="AC110" s="78"/>
      <c r="AD110" s="78"/>
      <c r="AE110" s="79"/>
      <c r="AF110" s="78"/>
      <c r="AG110" s="80"/>
      <c r="AH110" s="58">
        <f t="shared" si="13"/>
        <v>2686467</v>
      </c>
      <c r="AI110" s="81">
        <f t="shared" si="14"/>
        <v>44561</v>
      </c>
    </row>
    <row r="111" spans="1:35" ht="17.25" x14ac:dyDescent="0.25">
      <c r="A111" s="61">
        <v>1326</v>
      </c>
      <c r="B111" s="97">
        <v>44498</v>
      </c>
      <c r="C111" s="53" t="s">
        <v>36</v>
      </c>
      <c r="D111" s="95" t="s">
        <v>285</v>
      </c>
      <c r="E111" s="91">
        <v>5703333</v>
      </c>
      <c r="F111" s="92">
        <v>2900000</v>
      </c>
      <c r="G111" s="64">
        <v>211020205</v>
      </c>
      <c r="H111" s="65">
        <v>2076</v>
      </c>
      <c r="I111" s="96">
        <v>44491</v>
      </c>
      <c r="J111" s="91">
        <v>5800000</v>
      </c>
      <c r="K111" s="68" t="s">
        <v>286</v>
      </c>
      <c r="L111" s="89">
        <v>41242538</v>
      </c>
      <c r="M111" s="53" t="s">
        <v>49</v>
      </c>
      <c r="N111" s="70" t="s">
        <v>287</v>
      </c>
      <c r="O111" s="71">
        <v>3105753050</v>
      </c>
      <c r="P111" s="72" t="s">
        <v>39</v>
      </c>
      <c r="Q111" s="73">
        <v>1120569296</v>
      </c>
      <c r="R111" s="53" t="s">
        <v>215</v>
      </c>
      <c r="S111" s="53" t="s">
        <v>288</v>
      </c>
      <c r="T111" s="72" t="s">
        <v>42</v>
      </c>
      <c r="U111" s="72" t="s">
        <v>136</v>
      </c>
      <c r="V111" s="72">
        <v>59</v>
      </c>
      <c r="W111" s="74">
        <v>44502</v>
      </c>
      <c r="X111" s="57">
        <v>44561</v>
      </c>
      <c r="Y111" s="75">
        <v>2829</v>
      </c>
      <c r="Z111" s="62">
        <f t="shared" si="12"/>
        <v>5703333</v>
      </c>
      <c r="AA111" s="76">
        <f t="shared" si="11"/>
        <v>44498</v>
      </c>
      <c r="AB111" s="77"/>
      <c r="AC111" s="78"/>
      <c r="AD111" s="78"/>
      <c r="AE111" s="79"/>
      <c r="AF111" s="78"/>
      <c r="AG111" s="80"/>
      <c r="AH111" s="58">
        <f t="shared" si="13"/>
        <v>5703333</v>
      </c>
      <c r="AI111" s="81">
        <f t="shared" si="14"/>
        <v>44561</v>
      </c>
    </row>
    <row r="112" spans="1:35" ht="17.25" x14ac:dyDescent="0.25">
      <c r="A112" s="61">
        <v>1327</v>
      </c>
      <c r="B112" s="97">
        <v>44498</v>
      </c>
      <c r="C112" s="53" t="s">
        <v>36</v>
      </c>
      <c r="D112" s="53" t="s">
        <v>171</v>
      </c>
      <c r="E112" s="62">
        <v>3410200</v>
      </c>
      <c r="F112" s="92">
        <v>1734000</v>
      </c>
      <c r="G112" s="100">
        <v>211020205</v>
      </c>
      <c r="H112" s="65">
        <v>2077</v>
      </c>
      <c r="I112" s="96">
        <v>44491</v>
      </c>
      <c r="J112" s="62">
        <v>3468000</v>
      </c>
      <c r="K112" s="68" t="s">
        <v>236</v>
      </c>
      <c r="L112" s="84">
        <v>1077974016</v>
      </c>
      <c r="M112" s="53" t="s">
        <v>237</v>
      </c>
      <c r="N112" s="70" t="s">
        <v>238</v>
      </c>
      <c r="O112" s="71">
        <v>3204707498</v>
      </c>
      <c r="P112" s="72" t="s">
        <v>39</v>
      </c>
      <c r="Q112" s="73">
        <v>1120569296</v>
      </c>
      <c r="R112" s="53" t="s">
        <v>215</v>
      </c>
      <c r="S112" s="53" t="s">
        <v>378</v>
      </c>
      <c r="T112" s="72" t="s">
        <v>42</v>
      </c>
      <c r="U112" s="72" t="s">
        <v>136</v>
      </c>
      <c r="V112" s="72">
        <v>59</v>
      </c>
      <c r="W112" s="74">
        <v>44502</v>
      </c>
      <c r="X112" s="57">
        <v>44561</v>
      </c>
      <c r="Y112" s="75">
        <v>2830</v>
      </c>
      <c r="Z112" s="62">
        <f t="shared" si="12"/>
        <v>3410200</v>
      </c>
      <c r="AA112" s="76">
        <f t="shared" si="11"/>
        <v>44498</v>
      </c>
      <c r="AB112" s="77"/>
      <c r="AC112" s="78"/>
      <c r="AD112" s="78"/>
      <c r="AE112" s="79"/>
      <c r="AF112" s="78"/>
      <c r="AG112" s="80"/>
      <c r="AH112" s="58">
        <f t="shared" si="13"/>
        <v>3410200</v>
      </c>
      <c r="AI112" s="81">
        <f t="shared" si="14"/>
        <v>44561</v>
      </c>
    </row>
    <row r="113" spans="1:35" ht="17.25" x14ac:dyDescent="0.25">
      <c r="A113" s="61">
        <v>1328</v>
      </c>
      <c r="B113" s="97">
        <v>44498</v>
      </c>
      <c r="C113" s="53" t="s">
        <v>36</v>
      </c>
      <c r="D113" s="53" t="s">
        <v>168</v>
      </c>
      <c r="E113" s="62">
        <v>4523333</v>
      </c>
      <c r="F113" s="63">
        <v>2300000</v>
      </c>
      <c r="G113" s="100">
        <v>211020205</v>
      </c>
      <c r="H113" s="65">
        <v>2071</v>
      </c>
      <c r="I113" s="96">
        <v>44491</v>
      </c>
      <c r="J113" s="62">
        <v>4600000</v>
      </c>
      <c r="K113" s="68" t="s">
        <v>169</v>
      </c>
      <c r="L113" s="89">
        <v>1120576412</v>
      </c>
      <c r="M113" s="53" t="s">
        <v>130</v>
      </c>
      <c r="N113" s="70" t="s">
        <v>170</v>
      </c>
      <c r="O113" s="71">
        <v>3185214359</v>
      </c>
      <c r="P113" s="72" t="s">
        <v>39</v>
      </c>
      <c r="Q113" s="56">
        <v>51908318</v>
      </c>
      <c r="R113" s="52" t="s">
        <v>149</v>
      </c>
      <c r="S113" s="53" t="s">
        <v>150</v>
      </c>
      <c r="T113" s="72" t="s">
        <v>42</v>
      </c>
      <c r="U113" s="72" t="s">
        <v>136</v>
      </c>
      <c r="V113" s="72">
        <v>59</v>
      </c>
      <c r="W113" s="74">
        <v>44502</v>
      </c>
      <c r="X113" s="57">
        <v>44561</v>
      </c>
      <c r="Y113" s="75">
        <v>2831</v>
      </c>
      <c r="Z113" s="62">
        <f t="shared" si="12"/>
        <v>4523333</v>
      </c>
      <c r="AA113" s="76">
        <f t="shared" si="11"/>
        <v>44498</v>
      </c>
      <c r="AB113" s="77"/>
      <c r="AC113" s="78"/>
      <c r="AD113" s="78"/>
      <c r="AE113" s="79"/>
      <c r="AF113" s="78"/>
      <c r="AG113" s="80"/>
      <c r="AH113" s="58">
        <f t="shared" si="13"/>
        <v>4523333</v>
      </c>
      <c r="AI113" s="81">
        <f t="shared" si="14"/>
        <v>44561</v>
      </c>
    </row>
    <row r="114" spans="1:35" ht="17.25" x14ac:dyDescent="0.25">
      <c r="A114" s="61">
        <v>1329</v>
      </c>
      <c r="B114" s="97">
        <v>44498</v>
      </c>
      <c r="C114" s="53" t="s">
        <v>36</v>
      </c>
      <c r="D114" s="53" t="s">
        <v>134</v>
      </c>
      <c r="E114" s="62">
        <v>2892967</v>
      </c>
      <c r="F114" s="63">
        <v>1471000</v>
      </c>
      <c r="G114" s="64">
        <v>211020205</v>
      </c>
      <c r="H114" s="65">
        <v>2060</v>
      </c>
      <c r="I114" s="96">
        <v>44491</v>
      </c>
      <c r="J114" s="62">
        <v>2942000</v>
      </c>
      <c r="K114" s="93" t="s">
        <v>226</v>
      </c>
      <c r="L114" s="89">
        <v>1120583532</v>
      </c>
      <c r="M114" s="53" t="s">
        <v>130</v>
      </c>
      <c r="N114" s="70" t="s">
        <v>227</v>
      </c>
      <c r="O114" s="90">
        <v>3182656092</v>
      </c>
      <c r="P114" s="72" t="s">
        <v>39</v>
      </c>
      <c r="Q114" s="98">
        <v>41241574</v>
      </c>
      <c r="R114" s="53" t="s">
        <v>228</v>
      </c>
      <c r="S114" s="53" t="s">
        <v>229</v>
      </c>
      <c r="T114" s="72" t="s">
        <v>42</v>
      </c>
      <c r="U114" s="72" t="s">
        <v>136</v>
      </c>
      <c r="V114" s="72">
        <v>59</v>
      </c>
      <c r="W114" s="74">
        <v>44502</v>
      </c>
      <c r="X114" s="57">
        <v>44561</v>
      </c>
      <c r="Y114" s="75">
        <v>2832</v>
      </c>
      <c r="Z114" s="62">
        <f t="shared" si="12"/>
        <v>2892967</v>
      </c>
      <c r="AA114" s="76">
        <f t="shared" si="11"/>
        <v>44498</v>
      </c>
      <c r="AB114" s="77"/>
      <c r="AC114" s="78"/>
      <c r="AD114" s="78"/>
      <c r="AE114" s="79"/>
      <c r="AF114" s="78"/>
      <c r="AG114" s="80"/>
      <c r="AH114" s="58">
        <f t="shared" si="13"/>
        <v>2892967</v>
      </c>
      <c r="AI114" s="81">
        <f t="shared" si="14"/>
        <v>44561</v>
      </c>
    </row>
    <row r="115" spans="1:35" ht="17.25" x14ac:dyDescent="0.25">
      <c r="A115" s="113">
        <v>1330</v>
      </c>
      <c r="B115" s="97">
        <v>44498</v>
      </c>
      <c r="C115" s="53" t="s">
        <v>36</v>
      </c>
      <c r="D115" s="53" t="s">
        <v>171</v>
      </c>
      <c r="E115" s="62">
        <v>3468000</v>
      </c>
      <c r="F115" s="63">
        <v>1734000</v>
      </c>
      <c r="G115" s="100">
        <v>211020205</v>
      </c>
      <c r="H115" s="65">
        <v>1029</v>
      </c>
      <c r="I115" s="96">
        <v>44491</v>
      </c>
      <c r="J115" s="62">
        <v>3468000</v>
      </c>
      <c r="K115" s="68" t="s">
        <v>296</v>
      </c>
      <c r="L115" s="84">
        <v>1120566116</v>
      </c>
      <c r="M115" s="53" t="s">
        <v>49</v>
      </c>
      <c r="N115" s="70" t="s">
        <v>297</v>
      </c>
      <c r="O115" s="71">
        <v>3128941595</v>
      </c>
      <c r="P115" s="72" t="s">
        <v>39</v>
      </c>
      <c r="Q115" s="98">
        <v>52128196</v>
      </c>
      <c r="R115" s="53" t="s">
        <v>298</v>
      </c>
      <c r="S115" s="53" t="s">
        <v>299</v>
      </c>
      <c r="T115" s="72" t="s">
        <v>42</v>
      </c>
      <c r="U115" s="72" t="s">
        <v>136</v>
      </c>
      <c r="V115" s="72">
        <v>59</v>
      </c>
      <c r="W115" s="74">
        <v>44502</v>
      </c>
      <c r="X115" s="57">
        <v>44561</v>
      </c>
      <c r="Y115" s="75">
        <v>2833</v>
      </c>
      <c r="Z115" s="62">
        <f t="shared" si="12"/>
        <v>3468000</v>
      </c>
      <c r="AA115" s="76">
        <f t="shared" si="11"/>
        <v>44498</v>
      </c>
      <c r="AB115" s="77"/>
      <c r="AC115" s="78"/>
      <c r="AD115" s="78"/>
      <c r="AE115" s="79"/>
      <c r="AF115" s="78"/>
      <c r="AG115" s="80"/>
      <c r="AH115" s="58">
        <f t="shared" si="13"/>
        <v>3468000</v>
      </c>
      <c r="AI115" s="81">
        <f t="shared" si="14"/>
        <v>44561</v>
      </c>
    </row>
    <row r="116" spans="1:35" ht="17.25" x14ac:dyDescent="0.25">
      <c r="A116" s="61">
        <v>1331</v>
      </c>
      <c r="B116" s="97">
        <v>44498</v>
      </c>
      <c r="C116" s="53" t="s">
        <v>36</v>
      </c>
      <c r="D116" s="53" t="s">
        <v>293</v>
      </c>
      <c r="E116" s="62">
        <v>5703333</v>
      </c>
      <c r="F116" s="63">
        <v>2900000</v>
      </c>
      <c r="G116" s="64">
        <v>211020205</v>
      </c>
      <c r="H116" s="65">
        <v>2066</v>
      </c>
      <c r="I116" s="96">
        <v>44491</v>
      </c>
      <c r="J116" s="67">
        <v>5800000</v>
      </c>
      <c r="K116" s="68" t="s">
        <v>294</v>
      </c>
      <c r="L116" s="84">
        <v>41243966</v>
      </c>
      <c r="M116" s="53" t="s">
        <v>49</v>
      </c>
      <c r="N116" s="70" t="s">
        <v>295</v>
      </c>
      <c r="O116" s="71">
        <v>3203435475</v>
      </c>
      <c r="P116" s="72" t="s">
        <v>39</v>
      </c>
      <c r="Q116" s="73">
        <v>30083904</v>
      </c>
      <c r="R116" s="53" t="s">
        <v>251</v>
      </c>
      <c r="S116" s="53" t="s">
        <v>252</v>
      </c>
      <c r="T116" s="72" t="s">
        <v>42</v>
      </c>
      <c r="U116" s="72" t="s">
        <v>136</v>
      </c>
      <c r="V116" s="72">
        <v>59</v>
      </c>
      <c r="W116" s="74">
        <v>44502</v>
      </c>
      <c r="X116" s="57">
        <v>44561</v>
      </c>
      <c r="Y116" s="75">
        <v>2834</v>
      </c>
      <c r="Z116" s="62">
        <f t="shared" si="12"/>
        <v>5703333</v>
      </c>
      <c r="AA116" s="76">
        <f t="shared" si="11"/>
        <v>44498</v>
      </c>
      <c r="AB116" s="77"/>
      <c r="AC116" s="78"/>
      <c r="AD116" s="78"/>
      <c r="AE116" s="79"/>
      <c r="AF116" s="78"/>
      <c r="AG116" s="80"/>
      <c r="AH116" s="58">
        <f t="shared" si="13"/>
        <v>5703333</v>
      </c>
      <c r="AI116" s="81">
        <f t="shared" si="14"/>
        <v>44561</v>
      </c>
    </row>
    <row r="117" spans="1:35" ht="17.25" x14ac:dyDescent="0.25">
      <c r="A117" s="61">
        <v>1332</v>
      </c>
      <c r="B117" s="97">
        <v>44498</v>
      </c>
      <c r="C117" s="53" t="s">
        <v>36</v>
      </c>
      <c r="D117" s="95" t="s">
        <v>290</v>
      </c>
      <c r="E117" s="62">
        <v>5703333</v>
      </c>
      <c r="F117" s="63">
        <v>2900000</v>
      </c>
      <c r="G117" s="64">
        <v>211020205</v>
      </c>
      <c r="H117" s="65">
        <v>2063</v>
      </c>
      <c r="I117" s="96">
        <v>44491</v>
      </c>
      <c r="J117" s="67">
        <v>5800000</v>
      </c>
      <c r="K117" s="68" t="s">
        <v>291</v>
      </c>
      <c r="L117" s="89">
        <v>1121896607</v>
      </c>
      <c r="M117" s="53" t="s">
        <v>48</v>
      </c>
      <c r="N117" s="70" t="s">
        <v>292</v>
      </c>
      <c r="O117" s="71">
        <v>3124479728</v>
      </c>
      <c r="P117" s="72" t="s">
        <v>39</v>
      </c>
      <c r="Q117" s="73">
        <v>41242073</v>
      </c>
      <c r="R117" s="53" t="s">
        <v>257</v>
      </c>
      <c r="S117" s="53" t="s">
        <v>258</v>
      </c>
      <c r="T117" s="72" t="s">
        <v>42</v>
      </c>
      <c r="U117" s="72" t="s">
        <v>136</v>
      </c>
      <c r="V117" s="72">
        <v>59</v>
      </c>
      <c r="W117" s="74">
        <v>44502</v>
      </c>
      <c r="X117" s="57">
        <v>44561</v>
      </c>
      <c r="Y117" s="75">
        <v>2835</v>
      </c>
      <c r="Z117" s="62">
        <f t="shared" si="12"/>
        <v>5703333</v>
      </c>
      <c r="AA117" s="76">
        <f t="shared" si="11"/>
        <v>44498</v>
      </c>
      <c r="AB117" s="77"/>
      <c r="AC117" s="78"/>
      <c r="AD117" s="78"/>
      <c r="AE117" s="79"/>
      <c r="AF117" s="78"/>
      <c r="AG117" s="80"/>
      <c r="AH117" s="58">
        <f t="shared" si="13"/>
        <v>5703333</v>
      </c>
      <c r="AI117" s="81">
        <f t="shared" si="14"/>
        <v>44561</v>
      </c>
    </row>
    <row r="118" spans="1:35" ht="17.25" x14ac:dyDescent="0.25">
      <c r="A118" s="61">
        <v>1333</v>
      </c>
      <c r="B118" s="97">
        <v>44498</v>
      </c>
      <c r="C118" s="53" t="s">
        <v>36</v>
      </c>
      <c r="D118" s="53" t="s">
        <v>253</v>
      </c>
      <c r="E118" s="91">
        <v>5900000</v>
      </c>
      <c r="F118" s="63">
        <v>3000000</v>
      </c>
      <c r="G118" s="64">
        <v>211020205</v>
      </c>
      <c r="H118" s="65">
        <v>2064</v>
      </c>
      <c r="I118" s="96">
        <v>44491</v>
      </c>
      <c r="J118" s="67">
        <v>6000000</v>
      </c>
      <c r="K118" s="68" t="s">
        <v>254</v>
      </c>
      <c r="L118" s="82">
        <v>1123510529</v>
      </c>
      <c r="M118" s="53" t="s">
        <v>255</v>
      </c>
      <c r="N118" s="88" t="s">
        <v>256</v>
      </c>
      <c r="O118" s="71">
        <v>3203927047</v>
      </c>
      <c r="P118" s="72" t="s">
        <v>39</v>
      </c>
      <c r="Q118" s="73">
        <v>41242073</v>
      </c>
      <c r="R118" s="53" t="s">
        <v>257</v>
      </c>
      <c r="S118" s="53" t="s">
        <v>258</v>
      </c>
      <c r="T118" s="72" t="s">
        <v>42</v>
      </c>
      <c r="U118" s="72" t="s">
        <v>136</v>
      </c>
      <c r="V118" s="72">
        <v>59</v>
      </c>
      <c r="W118" s="74">
        <v>44502</v>
      </c>
      <c r="X118" s="57">
        <v>44561</v>
      </c>
      <c r="Y118" s="75">
        <v>2836</v>
      </c>
      <c r="Z118" s="62">
        <f t="shared" si="12"/>
        <v>5900000</v>
      </c>
      <c r="AA118" s="76">
        <f t="shared" si="11"/>
        <v>44498</v>
      </c>
      <c r="AB118" s="77"/>
      <c r="AC118" s="78"/>
      <c r="AD118" s="78"/>
      <c r="AE118" s="79"/>
      <c r="AF118" s="78"/>
      <c r="AG118" s="80"/>
      <c r="AH118" s="58">
        <f t="shared" si="13"/>
        <v>5900000</v>
      </c>
      <c r="AI118" s="81">
        <f t="shared" si="14"/>
        <v>44561</v>
      </c>
    </row>
    <row r="119" spans="1:35" ht="17.25" x14ac:dyDescent="0.25">
      <c r="A119" s="61">
        <v>1334</v>
      </c>
      <c r="B119" s="97">
        <v>44498</v>
      </c>
      <c r="C119" s="53" t="s">
        <v>36</v>
      </c>
      <c r="D119" s="53" t="s">
        <v>326</v>
      </c>
      <c r="E119" s="62">
        <v>3606867</v>
      </c>
      <c r="F119" s="63">
        <v>7834000</v>
      </c>
      <c r="G119" s="64">
        <v>211020205</v>
      </c>
      <c r="H119" s="65">
        <v>2065</v>
      </c>
      <c r="I119" s="96">
        <v>44491</v>
      </c>
      <c r="J119" s="62">
        <v>3668000</v>
      </c>
      <c r="K119" s="101" t="s">
        <v>327</v>
      </c>
      <c r="L119" s="84">
        <v>1121881350</v>
      </c>
      <c r="M119" s="53" t="s">
        <v>48</v>
      </c>
      <c r="N119" s="70" t="s">
        <v>328</v>
      </c>
      <c r="O119" s="71">
        <v>3166980896</v>
      </c>
      <c r="P119" s="72" t="s">
        <v>39</v>
      </c>
      <c r="Q119" s="73">
        <v>41242073</v>
      </c>
      <c r="R119" s="53" t="s">
        <v>257</v>
      </c>
      <c r="S119" s="53" t="s">
        <v>258</v>
      </c>
      <c r="T119" s="72" t="s">
        <v>42</v>
      </c>
      <c r="U119" s="72" t="s">
        <v>136</v>
      </c>
      <c r="V119" s="72">
        <v>59</v>
      </c>
      <c r="W119" s="74">
        <v>44502</v>
      </c>
      <c r="X119" s="57">
        <v>44561</v>
      </c>
      <c r="Y119" s="75">
        <v>2837</v>
      </c>
      <c r="Z119" s="62">
        <f t="shared" si="12"/>
        <v>3606867</v>
      </c>
      <c r="AA119" s="76">
        <f t="shared" si="11"/>
        <v>44498</v>
      </c>
      <c r="AB119" s="77"/>
      <c r="AC119" s="78"/>
      <c r="AD119" s="78"/>
      <c r="AE119" s="79"/>
      <c r="AF119" s="78"/>
      <c r="AG119" s="80"/>
      <c r="AH119" s="58">
        <f t="shared" si="13"/>
        <v>3606867</v>
      </c>
      <c r="AI119" s="81">
        <f t="shared" si="14"/>
        <v>44561</v>
      </c>
    </row>
    <row r="120" spans="1:35" ht="17.25" x14ac:dyDescent="0.25">
      <c r="A120" s="113">
        <v>1335</v>
      </c>
      <c r="B120" s="97">
        <v>44498</v>
      </c>
      <c r="C120" s="53" t="s">
        <v>36</v>
      </c>
      <c r="D120" s="53" t="s">
        <v>134</v>
      </c>
      <c r="E120" s="62">
        <v>2686467</v>
      </c>
      <c r="F120" s="63">
        <v>1366000</v>
      </c>
      <c r="G120" s="100">
        <v>211020205</v>
      </c>
      <c r="H120" s="65">
        <v>2070</v>
      </c>
      <c r="I120" s="96">
        <v>44491</v>
      </c>
      <c r="J120" s="62">
        <v>2732000</v>
      </c>
      <c r="K120" s="68" t="s">
        <v>268</v>
      </c>
      <c r="L120" s="84">
        <v>1120577896</v>
      </c>
      <c r="M120" s="53" t="s">
        <v>49</v>
      </c>
      <c r="N120" s="70" t="s">
        <v>269</v>
      </c>
      <c r="O120" s="71">
        <v>3227389384</v>
      </c>
      <c r="P120" s="72" t="s">
        <v>39</v>
      </c>
      <c r="Q120" s="98">
        <v>19263867</v>
      </c>
      <c r="R120" s="53" t="s">
        <v>270</v>
      </c>
      <c r="S120" s="53" t="s">
        <v>271</v>
      </c>
      <c r="T120" s="72" t="s">
        <v>42</v>
      </c>
      <c r="U120" s="72" t="s">
        <v>136</v>
      </c>
      <c r="V120" s="72">
        <v>59</v>
      </c>
      <c r="W120" s="74">
        <v>44502</v>
      </c>
      <c r="X120" s="57">
        <v>44561</v>
      </c>
      <c r="Y120" s="75">
        <v>2838</v>
      </c>
      <c r="Z120" s="62">
        <f t="shared" si="12"/>
        <v>2686467</v>
      </c>
      <c r="AA120" s="76">
        <f t="shared" si="11"/>
        <v>44498</v>
      </c>
      <c r="AB120" s="77"/>
      <c r="AC120" s="78"/>
      <c r="AD120" s="78"/>
      <c r="AE120" s="79"/>
      <c r="AF120" s="78"/>
      <c r="AG120" s="80"/>
      <c r="AH120" s="58">
        <f t="shared" si="13"/>
        <v>2686467</v>
      </c>
      <c r="AI120" s="81">
        <f t="shared" si="14"/>
        <v>44561</v>
      </c>
    </row>
    <row r="121" spans="1:35" ht="17.25" x14ac:dyDescent="0.25">
      <c r="A121" s="61">
        <v>1336</v>
      </c>
      <c r="B121" s="97">
        <v>44498</v>
      </c>
      <c r="C121" s="53" t="s">
        <v>36</v>
      </c>
      <c r="D121" s="53" t="s">
        <v>134</v>
      </c>
      <c r="E121" s="62">
        <v>2686467</v>
      </c>
      <c r="F121" s="63">
        <v>1366000</v>
      </c>
      <c r="G121" s="100">
        <v>211020205</v>
      </c>
      <c r="H121" s="65">
        <v>2069</v>
      </c>
      <c r="I121" s="96">
        <v>44491</v>
      </c>
      <c r="J121" s="67">
        <f t="shared" ref="J121" si="21">E121</f>
        <v>2686467</v>
      </c>
      <c r="K121" s="68" t="s">
        <v>272</v>
      </c>
      <c r="L121" s="84">
        <v>1120577085</v>
      </c>
      <c r="M121" s="53" t="s">
        <v>49</v>
      </c>
      <c r="N121" s="70" t="s">
        <v>273</v>
      </c>
      <c r="O121" s="71">
        <v>3204097692</v>
      </c>
      <c r="P121" s="72" t="s">
        <v>39</v>
      </c>
      <c r="Q121" s="98">
        <v>19263867</v>
      </c>
      <c r="R121" s="53" t="s">
        <v>270</v>
      </c>
      <c r="S121" s="53" t="s">
        <v>271</v>
      </c>
      <c r="T121" s="72" t="s">
        <v>42</v>
      </c>
      <c r="U121" s="72" t="s">
        <v>136</v>
      </c>
      <c r="V121" s="72">
        <v>59</v>
      </c>
      <c r="W121" s="74">
        <v>44502</v>
      </c>
      <c r="X121" s="57">
        <v>44561</v>
      </c>
      <c r="Y121" s="75">
        <v>2839</v>
      </c>
      <c r="Z121" s="62">
        <f t="shared" si="12"/>
        <v>2686467</v>
      </c>
      <c r="AA121" s="76">
        <f t="shared" si="11"/>
        <v>44498</v>
      </c>
      <c r="AB121" s="77"/>
      <c r="AC121" s="78"/>
      <c r="AD121" s="78"/>
      <c r="AE121" s="79"/>
      <c r="AF121" s="78"/>
      <c r="AG121" s="80"/>
      <c r="AH121" s="58">
        <f t="shared" si="13"/>
        <v>2686467</v>
      </c>
      <c r="AI121" s="81">
        <f t="shared" si="14"/>
        <v>44561</v>
      </c>
    </row>
    <row r="122" spans="1:35" ht="17.25" x14ac:dyDescent="0.25">
      <c r="A122" s="61">
        <v>1337</v>
      </c>
      <c r="B122" s="97">
        <v>44498</v>
      </c>
      <c r="C122" s="53" t="s">
        <v>36</v>
      </c>
      <c r="D122" s="53" t="s">
        <v>134</v>
      </c>
      <c r="E122" s="62">
        <v>2892967</v>
      </c>
      <c r="F122" s="63">
        <v>1471000</v>
      </c>
      <c r="G122" s="100">
        <v>211020205</v>
      </c>
      <c r="H122" s="65">
        <v>2054</v>
      </c>
      <c r="I122" s="96">
        <v>44491</v>
      </c>
      <c r="J122" s="62">
        <v>2942000</v>
      </c>
      <c r="K122" s="68" t="s">
        <v>217</v>
      </c>
      <c r="L122" s="84">
        <v>1006783777</v>
      </c>
      <c r="M122" s="53" t="s">
        <v>167</v>
      </c>
      <c r="N122" s="70" t="s">
        <v>218</v>
      </c>
      <c r="O122" s="71">
        <v>3104737828</v>
      </c>
      <c r="P122" s="72" t="s">
        <v>39</v>
      </c>
      <c r="Q122" s="73">
        <v>41214973</v>
      </c>
      <c r="R122" s="53" t="s">
        <v>59</v>
      </c>
      <c r="S122" s="53" t="s">
        <v>219</v>
      </c>
      <c r="T122" s="72" t="s">
        <v>42</v>
      </c>
      <c r="U122" s="72" t="s">
        <v>136</v>
      </c>
      <c r="V122" s="72">
        <v>59</v>
      </c>
      <c r="W122" s="74">
        <v>44502</v>
      </c>
      <c r="X122" s="57">
        <v>44561</v>
      </c>
      <c r="Y122" s="75">
        <v>2840</v>
      </c>
      <c r="Z122" s="62">
        <f t="shared" si="12"/>
        <v>2892967</v>
      </c>
      <c r="AA122" s="76">
        <f t="shared" si="11"/>
        <v>44498</v>
      </c>
      <c r="AB122" s="77"/>
      <c r="AC122" s="78"/>
      <c r="AD122" s="78"/>
      <c r="AE122" s="79"/>
      <c r="AF122" s="78"/>
      <c r="AG122" s="80"/>
      <c r="AH122" s="58">
        <f t="shared" si="13"/>
        <v>2892967</v>
      </c>
      <c r="AI122" s="81">
        <f t="shared" si="14"/>
        <v>44561</v>
      </c>
    </row>
    <row r="123" spans="1:35" ht="17.25" x14ac:dyDescent="0.25">
      <c r="A123" s="61">
        <v>1338</v>
      </c>
      <c r="B123" s="97">
        <v>44498</v>
      </c>
      <c r="C123" s="53" t="s">
        <v>36</v>
      </c>
      <c r="D123" s="53" t="s">
        <v>134</v>
      </c>
      <c r="E123" s="62">
        <v>2892967</v>
      </c>
      <c r="F123" s="63">
        <v>1471000</v>
      </c>
      <c r="G123" s="100">
        <v>211020205</v>
      </c>
      <c r="H123" s="65">
        <v>2052</v>
      </c>
      <c r="I123" s="96">
        <v>44491</v>
      </c>
      <c r="J123" s="62">
        <v>2942000</v>
      </c>
      <c r="K123" s="83" t="s">
        <v>176</v>
      </c>
      <c r="L123" s="87">
        <v>1120563683</v>
      </c>
      <c r="M123" s="53" t="s">
        <v>49</v>
      </c>
      <c r="N123" s="70" t="s">
        <v>177</v>
      </c>
      <c r="O123" s="71">
        <v>3222121103</v>
      </c>
      <c r="P123" s="72" t="s">
        <v>39</v>
      </c>
      <c r="Q123" s="73">
        <v>41214973</v>
      </c>
      <c r="R123" s="53" t="s">
        <v>59</v>
      </c>
      <c r="S123" s="53" t="s">
        <v>219</v>
      </c>
      <c r="T123" s="72" t="s">
        <v>42</v>
      </c>
      <c r="U123" s="72" t="s">
        <v>136</v>
      </c>
      <c r="V123" s="72">
        <v>59</v>
      </c>
      <c r="W123" s="74">
        <v>44502</v>
      </c>
      <c r="X123" s="57">
        <v>44561</v>
      </c>
      <c r="Y123" s="75">
        <v>2841</v>
      </c>
      <c r="Z123" s="62">
        <f t="shared" si="12"/>
        <v>2892967</v>
      </c>
      <c r="AA123" s="76">
        <f t="shared" si="11"/>
        <v>44498</v>
      </c>
      <c r="AB123" s="77"/>
      <c r="AC123" s="78"/>
      <c r="AD123" s="78"/>
      <c r="AE123" s="79"/>
      <c r="AF123" s="78"/>
      <c r="AG123" s="80"/>
      <c r="AH123" s="58">
        <f t="shared" si="13"/>
        <v>2892967</v>
      </c>
      <c r="AI123" s="81">
        <f t="shared" si="14"/>
        <v>44561</v>
      </c>
    </row>
    <row r="124" spans="1:35" ht="17.25" x14ac:dyDescent="0.25">
      <c r="A124" s="61">
        <v>1339</v>
      </c>
      <c r="B124" s="97">
        <v>44498</v>
      </c>
      <c r="C124" s="53" t="s">
        <v>36</v>
      </c>
      <c r="D124" s="53" t="s">
        <v>134</v>
      </c>
      <c r="E124" s="62">
        <v>2892967</v>
      </c>
      <c r="F124" s="63">
        <v>1471000</v>
      </c>
      <c r="G124" s="100">
        <v>211020205</v>
      </c>
      <c r="H124" s="65">
        <v>2055</v>
      </c>
      <c r="I124" s="96">
        <v>44491</v>
      </c>
      <c r="J124" s="62">
        <v>2942000</v>
      </c>
      <c r="K124" s="68" t="s">
        <v>266</v>
      </c>
      <c r="L124" s="89">
        <v>1120562621</v>
      </c>
      <c r="M124" s="53" t="s">
        <v>49</v>
      </c>
      <c r="N124" s="70" t="s">
        <v>267</v>
      </c>
      <c r="O124" s="71">
        <v>3213764117</v>
      </c>
      <c r="P124" s="72" t="s">
        <v>39</v>
      </c>
      <c r="Q124" s="73">
        <v>41214973</v>
      </c>
      <c r="R124" s="53" t="s">
        <v>59</v>
      </c>
      <c r="S124" s="53" t="s">
        <v>219</v>
      </c>
      <c r="T124" s="72" t="s">
        <v>42</v>
      </c>
      <c r="U124" s="72" t="s">
        <v>136</v>
      </c>
      <c r="V124" s="72">
        <v>59</v>
      </c>
      <c r="W124" s="74">
        <v>44502</v>
      </c>
      <c r="X124" s="57">
        <v>44561</v>
      </c>
      <c r="Y124" s="75">
        <v>2842</v>
      </c>
      <c r="Z124" s="62">
        <f t="shared" si="12"/>
        <v>2892967</v>
      </c>
      <c r="AA124" s="76">
        <f t="shared" si="11"/>
        <v>44498</v>
      </c>
      <c r="AB124" s="77"/>
      <c r="AC124" s="78"/>
      <c r="AD124" s="78"/>
      <c r="AE124" s="79"/>
      <c r="AF124" s="78"/>
      <c r="AG124" s="80"/>
      <c r="AH124" s="58">
        <f t="shared" si="13"/>
        <v>2892967</v>
      </c>
      <c r="AI124" s="81">
        <f t="shared" si="14"/>
        <v>44561</v>
      </c>
    </row>
    <row r="125" spans="1:35" ht="17.25" x14ac:dyDescent="0.25">
      <c r="A125" s="113">
        <v>1340</v>
      </c>
      <c r="B125" s="97">
        <v>44498</v>
      </c>
      <c r="C125" s="53" t="s">
        <v>36</v>
      </c>
      <c r="D125" s="53" t="s">
        <v>134</v>
      </c>
      <c r="E125" s="62">
        <v>2892967</v>
      </c>
      <c r="F125" s="63">
        <v>1471000</v>
      </c>
      <c r="G125" s="100">
        <v>211020205</v>
      </c>
      <c r="H125" s="65">
        <v>2053</v>
      </c>
      <c r="I125" s="96">
        <v>44491</v>
      </c>
      <c r="J125" s="62">
        <v>2942000</v>
      </c>
      <c r="K125" s="68" t="s">
        <v>264</v>
      </c>
      <c r="L125" s="89">
        <v>1121925315</v>
      </c>
      <c r="M125" s="53" t="s">
        <v>48</v>
      </c>
      <c r="N125" s="70" t="s">
        <v>265</v>
      </c>
      <c r="O125" s="71">
        <v>3225325928</v>
      </c>
      <c r="P125" s="72" t="s">
        <v>39</v>
      </c>
      <c r="Q125" s="73">
        <v>41214973</v>
      </c>
      <c r="R125" s="53" t="s">
        <v>59</v>
      </c>
      <c r="S125" s="53" t="s">
        <v>219</v>
      </c>
      <c r="T125" s="72" t="s">
        <v>42</v>
      </c>
      <c r="U125" s="72" t="s">
        <v>136</v>
      </c>
      <c r="V125" s="72">
        <v>59</v>
      </c>
      <c r="W125" s="74">
        <v>44502</v>
      </c>
      <c r="X125" s="57">
        <v>44561</v>
      </c>
      <c r="Y125" s="75">
        <v>2843</v>
      </c>
      <c r="Z125" s="62">
        <f t="shared" si="12"/>
        <v>2892967</v>
      </c>
      <c r="AA125" s="76">
        <f t="shared" si="11"/>
        <v>44498</v>
      </c>
      <c r="AB125" s="77"/>
      <c r="AC125" s="78"/>
      <c r="AD125" s="78"/>
      <c r="AE125" s="79"/>
      <c r="AF125" s="78"/>
      <c r="AG125" s="80"/>
      <c r="AH125" s="58">
        <f t="shared" si="13"/>
        <v>2892967</v>
      </c>
      <c r="AI125" s="81">
        <f t="shared" si="14"/>
        <v>44561</v>
      </c>
    </row>
    <row r="126" spans="1:35" ht="17.25" x14ac:dyDescent="0.25">
      <c r="A126" s="61">
        <v>1341</v>
      </c>
      <c r="B126" s="97">
        <v>44498</v>
      </c>
      <c r="C126" s="53" t="s">
        <v>36</v>
      </c>
      <c r="D126" s="53" t="s">
        <v>134</v>
      </c>
      <c r="E126" s="62">
        <v>2892967</v>
      </c>
      <c r="F126" s="63">
        <v>1471000</v>
      </c>
      <c r="G126" s="100">
        <v>211020205</v>
      </c>
      <c r="H126" s="65">
        <v>2056</v>
      </c>
      <c r="I126" s="96">
        <v>44491</v>
      </c>
      <c r="J126" s="62">
        <v>2942000</v>
      </c>
      <c r="K126" s="68" t="s">
        <v>376</v>
      </c>
      <c r="L126" s="89">
        <v>1007294801</v>
      </c>
      <c r="M126" s="53" t="s">
        <v>172</v>
      </c>
      <c r="N126" s="88" t="s">
        <v>377</v>
      </c>
      <c r="O126" s="71">
        <v>3223481553</v>
      </c>
      <c r="P126" s="72" t="s">
        <v>39</v>
      </c>
      <c r="Q126" s="73">
        <v>41214973</v>
      </c>
      <c r="R126" s="53" t="s">
        <v>59</v>
      </c>
      <c r="S126" s="53" t="s">
        <v>219</v>
      </c>
      <c r="T126" s="72" t="s">
        <v>42</v>
      </c>
      <c r="U126" s="72" t="s">
        <v>136</v>
      </c>
      <c r="V126" s="72">
        <v>59</v>
      </c>
      <c r="W126" s="74">
        <v>44502</v>
      </c>
      <c r="X126" s="57">
        <v>44561</v>
      </c>
      <c r="Y126" s="75">
        <v>2844</v>
      </c>
      <c r="Z126" s="62">
        <f t="shared" si="12"/>
        <v>2892967</v>
      </c>
      <c r="AA126" s="76">
        <f t="shared" si="11"/>
        <v>44498</v>
      </c>
      <c r="AB126" s="77"/>
      <c r="AC126" s="78"/>
      <c r="AD126" s="78"/>
      <c r="AE126" s="79"/>
      <c r="AF126" s="78"/>
      <c r="AG126" s="80"/>
      <c r="AH126" s="58">
        <f t="shared" si="13"/>
        <v>2892967</v>
      </c>
      <c r="AI126" s="81">
        <f t="shared" si="14"/>
        <v>44561</v>
      </c>
    </row>
    <row r="127" spans="1:35" ht="17.25" x14ac:dyDescent="0.25">
      <c r="A127" s="61">
        <v>1342</v>
      </c>
      <c r="B127" s="97">
        <v>44498</v>
      </c>
      <c r="C127" s="53" t="s">
        <v>36</v>
      </c>
      <c r="D127" s="53" t="s">
        <v>46</v>
      </c>
      <c r="E127" s="62">
        <v>15000000</v>
      </c>
      <c r="F127" s="63">
        <v>0</v>
      </c>
      <c r="G127" s="100">
        <v>211020105</v>
      </c>
      <c r="H127" s="65">
        <v>2083</v>
      </c>
      <c r="I127" s="99">
        <v>44491</v>
      </c>
      <c r="J127" s="62">
        <v>15000000</v>
      </c>
      <c r="K127" s="68" t="s">
        <v>411</v>
      </c>
      <c r="L127" s="84">
        <v>8565173</v>
      </c>
      <c r="M127" s="116" t="s">
        <v>412</v>
      </c>
      <c r="N127" s="88" t="s">
        <v>413</v>
      </c>
      <c r="O127" s="71">
        <v>3135291787</v>
      </c>
      <c r="P127" s="72" t="s">
        <v>39</v>
      </c>
      <c r="Q127" s="73">
        <v>31583548</v>
      </c>
      <c r="R127" s="53" t="s">
        <v>341</v>
      </c>
      <c r="S127" s="53" t="s">
        <v>45</v>
      </c>
      <c r="T127" s="72" t="s">
        <v>42</v>
      </c>
      <c r="U127" s="72" t="s">
        <v>136</v>
      </c>
      <c r="V127" s="72">
        <v>15</v>
      </c>
      <c r="W127" s="74">
        <v>44502</v>
      </c>
      <c r="X127" s="57">
        <v>44516</v>
      </c>
      <c r="Y127" s="75">
        <v>2846</v>
      </c>
      <c r="Z127" s="62">
        <f t="shared" si="12"/>
        <v>15000000</v>
      </c>
      <c r="AA127" s="76">
        <f t="shared" si="11"/>
        <v>44498</v>
      </c>
      <c r="AB127" s="77"/>
      <c r="AC127" s="78"/>
      <c r="AD127" s="78"/>
      <c r="AE127" s="79"/>
      <c r="AF127" s="78"/>
      <c r="AG127" s="80"/>
      <c r="AH127" s="58">
        <f t="shared" si="13"/>
        <v>15000000</v>
      </c>
      <c r="AI127" s="81">
        <f t="shared" si="14"/>
        <v>44516</v>
      </c>
    </row>
    <row r="128" spans="1:35" ht="17.25" x14ac:dyDescent="0.25">
      <c r="A128" s="61">
        <v>1343</v>
      </c>
      <c r="B128" s="97">
        <v>44498</v>
      </c>
      <c r="C128" s="53" t="s">
        <v>36</v>
      </c>
      <c r="D128" s="103" t="s">
        <v>414</v>
      </c>
      <c r="E128" s="62">
        <v>1536282</v>
      </c>
      <c r="F128" s="63">
        <v>0</v>
      </c>
      <c r="G128" s="100">
        <v>213020903</v>
      </c>
      <c r="H128" s="65">
        <v>2113</v>
      </c>
      <c r="I128" s="99">
        <v>44498</v>
      </c>
      <c r="J128" s="62">
        <v>1536282</v>
      </c>
      <c r="K128" s="68" t="s">
        <v>415</v>
      </c>
      <c r="L128" s="84" t="s">
        <v>416</v>
      </c>
      <c r="M128" s="116" t="s">
        <v>417</v>
      </c>
      <c r="N128" s="117" t="s">
        <v>418</v>
      </c>
      <c r="O128" s="115">
        <v>5786634606</v>
      </c>
      <c r="P128" s="72" t="s">
        <v>44</v>
      </c>
      <c r="Q128" s="73">
        <v>1120569296</v>
      </c>
      <c r="R128" s="53" t="s">
        <v>215</v>
      </c>
      <c r="S128" s="53" t="s">
        <v>216</v>
      </c>
      <c r="T128" s="72" t="s">
        <v>42</v>
      </c>
      <c r="U128" s="72" t="s">
        <v>136</v>
      </c>
      <c r="V128" s="72">
        <v>15</v>
      </c>
      <c r="W128" s="74">
        <v>44503</v>
      </c>
      <c r="X128" s="57">
        <v>44518</v>
      </c>
      <c r="Y128" s="75">
        <v>2875</v>
      </c>
      <c r="Z128" s="62">
        <f t="shared" si="12"/>
        <v>1536282</v>
      </c>
      <c r="AA128" s="76">
        <f t="shared" si="11"/>
        <v>44498</v>
      </c>
      <c r="AB128" s="77"/>
      <c r="AC128" s="78"/>
      <c r="AD128" s="78"/>
      <c r="AE128" s="79"/>
      <c r="AF128" s="78"/>
      <c r="AG128" s="80"/>
      <c r="AH128" s="58">
        <f t="shared" si="13"/>
        <v>1536282</v>
      </c>
      <c r="AI128" s="81">
        <f t="shared" si="14"/>
        <v>44518</v>
      </c>
    </row>
    <row r="129" spans="1:35" ht="17.25" x14ac:dyDescent="0.25">
      <c r="A129" s="61">
        <v>1344</v>
      </c>
      <c r="B129" s="97">
        <v>44498</v>
      </c>
      <c r="C129" s="53" t="s">
        <v>36</v>
      </c>
      <c r="D129" s="53" t="s">
        <v>134</v>
      </c>
      <c r="E129" s="62">
        <v>2686467</v>
      </c>
      <c r="F129" s="63">
        <v>1366000</v>
      </c>
      <c r="G129" s="100">
        <v>211020205</v>
      </c>
      <c r="H129" s="65">
        <v>2115</v>
      </c>
      <c r="I129" s="99">
        <v>44498</v>
      </c>
      <c r="J129" s="62">
        <v>2942000</v>
      </c>
      <c r="K129" s="68" t="s">
        <v>419</v>
      </c>
      <c r="L129" s="84">
        <v>1006729631</v>
      </c>
      <c r="M129" s="116" t="s">
        <v>392</v>
      </c>
      <c r="N129" s="88" t="s">
        <v>420</v>
      </c>
      <c r="O129" s="71">
        <v>3102433895</v>
      </c>
      <c r="P129" s="72" t="s">
        <v>39</v>
      </c>
      <c r="Q129" s="73">
        <v>41214973</v>
      </c>
      <c r="R129" s="53" t="s">
        <v>59</v>
      </c>
      <c r="S129" s="53" t="s">
        <v>391</v>
      </c>
      <c r="T129" s="72" t="s">
        <v>42</v>
      </c>
      <c r="U129" s="72" t="s">
        <v>136</v>
      </c>
      <c r="V129" s="72">
        <v>59</v>
      </c>
      <c r="W129" s="74">
        <v>44502</v>
      </c>
      <c r="X129" s="57">
        <v>44561</v>
      </c>
      <c r="Y129" s="75">
        <v>2876</v>
      </c>
      <c r="Z129" s="62">
        <f t="shared" si="12"/>
        <v>2686467</v>
      </c>
      <c r="AA129" s="76">
        <f t="shared" si="11"/>
        <v>44498</v>
      </c>
      <c r="AB129" s="77"/>
      <c r="AC129" s="78"/>
      <c r="AD129" s="78"/>
      <c r="AE129" s="79"/>
      <c r="AF129" s="78"/>
      <c r="AG129" s="80"/>
      <c r="AH129" s="58">
        <f t="shared" si="13"/>
        <v>2686467</v>
      </c>
      <c r="AI129" s="81">
        <f t="shared" si="14"/>
        <v>44561</v>
      </c>
    </row>
    <row r="397" spans="1:34" x14ac:dyDescent="0.25">
      <c r="A397" s="118"/>
      <c r="C397" s="120">
        <v>0</v>
      </c>
      <c r="Q397" s="118"/>
      <c r="AC397" s="129"/>
      <c r="AD397" s="129"/>
      <c r="AF397" s="129"/>
      <c r="AG397" s="126"/>
      <c r="AH397" s="131"/>
    </row>
  </sheetData>
  <hyperlinks>
    <hyperlink ref="N3" r:id="rId1"/>
    <hyperlink ref="N4" r:id="rId2"/>
    <hyperlink ref="N5" r:id="rId3"/>
    <hyperlink ref="N6" r:id="rId4"/>
    <hyperlink ref="N7" r:id="rId5"/>
    <hyperlink ref="N27" r:id="rId6"/>
    <hyperlink ref="N29" r:id="rId7"/>
    <hyperlink ref="N30" r:id="rId8"/>
    <hyperlink ref="N31" r:id="rId9"/>
    <hyperlink ref="N32" r:id="rId10"/>
    <hyperlink ref="N34" r:id="rId11"/>
    <hyperlink ref="N35" r:id="rId12"/>
    <hyperlink ref="N26" r:id="rId13"/>
    <hyperlink ref="N25" r:id="rId14"/>
    <hyperlink ref="N23" r:id="rId15"/>
    <hyperlink ref="N22" r:id="rId16"/>
    <hyperlink ref="N21" r:id="rId17"/>
    <hyperlink ref="N19" r:id="rId18"/>
    <hyperlink ref="N17" r:id="rId19"/>
    <hyperlink ref="N16" r:id="rId20"/>
    <hyperlink ref="N13" r:id="rId21"/>
    <hyperlink ref="N11" r:id="rId22"/>
    <hyperlink ref="N10" r:id="rId23"/>
    <hyperlink ref="N36" r:id="rId24"/>
    <hyperlink ref="N37" r:id="rId25"/>
    <hyperlink ref="N39" r:id="rId26"/>
    <hyperlink ref="N46" r:id="rId27"/>
    <hyperlink ref="N44" r:id="rId28"/>
    <hyperlink ref="N43" r:id="rId29"/>
    <hyperlink ref="N42" r:id="rId30"/>
    <hyperlink ref="N41" r:id="rId31"/>
    <hyperlink ref="N50" r:id="rId32" display="rivanndo66@gmail.com"/>
    <hyperlink ref="N51" r:id="rId33" display="zullydc1523jg@gmail.com"/>
    <hyperlink ref="N52" r:id="rId34"/>
    <hyperlink ref="N53" r:id="rId35"/>
    <hyperlink ref="N54" r:id="rId36"/>
    <hyperlink ref="N55" r:id="rId37"/>
    <hyperlink ref="N56" r:id="rId38"/>
    <hyperlink ref="N57" r:id="rId39"/>
    <hyperlink ref="N58" r:id="rId40"/>
    <hyperlink ref="N59" r:id="rId41"/>
    <hyperlink ref="N60" r:id="rId42"/>
    <hyperlink ref="N62" r:id="rId43"/>
    <hyperlink ref="N63" r:id="rId44"/>
    <hyperlink ref="N65" r:id="rId45"/>
    <hyperlink ref="N70" r:id="rId46"/>
    <hyperlink ref="N71" r:id="rId47"/>
    <hyperlink ref="N72" r:id="rId48"/>
    <hyperlink ref="N73" r:id="rId49"/>
    <hyperlink ref="N74" r:id="rId50"/>
    <hyperlink ref="N75" r:id="rId51"/>
    <hyperlink ref="N8" r:id="rId52"/>
    <hyperlink ref="N40" r:id="rId53"/>
    <hyperlink ref="N77" r:id="rId54"/>
    <hyperlink ref="N78" r:id="rId55"/>
    <hyperlink ref="N79" r:id="rId56"/>
    <hyperlink ref="N81" r:id="rId57"/>
    <hyperlink ref="N84" r:id="rId58"/>
    <hyperlink ref="N85" r:id="rId59"/>
    <hyperlink ref="N86" r:id="rId60"/>
    <hyperlink ref="N87" r:id="rId61"/>
    <hyperlink ref="N95" r:id="rId62"/>
    <hyperlink ref="N96" r:id="rId63"/>
    <hyperlink ref="N97" r:id="rId64"/>
    <hyperlink ref="N90" r:id="rId65"/>
    <hyperlink ref="N92" r:id="rId66"/>
    <hyperlink ref="N93" r:id="rId67"/>
    <hyperlink ref="N94" r:id="rId68"/>
    <hyperlink ref="N100" r:id="rId69"/>
    <hyperlink ref="N104" r:id="rId70"/>
    <hyperlink ref="N107" r:id="rId71"/>
    <hyperlink ref="N109" r:id="rId72"/>
    <hyperlink ref="N110" r:id="rId73"/>
    <hyperlink ref="N111" r:id="rId74"/>
    <hyperlink ref="N113" r:id="rId75"/>
    <hyperlink ref="N116" r:id="rId76"/>
    <hyperlink ref="N118" r:id="rId77"/>
    <hyperlink ref="N120" r:id="rId78"/>
    <hyperlink ref="N121" r:id="rId79"/>
    <hyperlink ref="N122" r:id="rId80"/>
    <hyperlink ref="N123" r:id="rId81"/>
    <hyperlink ref="N124" r:id="rId82"/>
    <hyperlink ref="N126" r:id="rId83"/>
    <hyperlink ref="N106" r:id="rId84"/>
    <hyperlink ref="N127" r:id="rId85"/>
    <hyperlink ref="N128" r:id="rId86"/>
    <hyperlink ref="N129" r:id="rId8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TuSoft</cp:lastModifiedBy>
  <dcterms:created xsi:type="dcterms:W3CDTF">2021-11-11T15:19:20Z</dcterms:created>
  <dcterms:modified xsi:type="dcterms:W3CDTF">2021-11-11T15:20:50Z</dcterms:modified>
</cp:coreProperties>
</file>