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A\Desktop\INFORMES LILIANA\CONTRATACION MENSUAL - GOBIERNO EN LINEA\VIGENCIA 2021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5" i="1" l="1"/>
  <c r="AH15" i="1"/>
  <c r="AA15" i="1"/>
  <c r="Z15" i="1"/>
  <c r="AI14" i="1"/>
  <c r="AH14" i="1"/>
  <c r="AA14" i="1"/>
  <c r="Z14" i="1"/>
  <c r="AI13" i="1"/>
  <c r="AH13" i="1"/>
  <c r="AA13" i="1"/>
  <c r="Z13" i="1"/>
  <c r="AI12" i="1"/>
  <c r="AH12" i="1"/>
  <c r="AA12" i="1"/>
  <c r="Z12" i="1"/>
  <c r="AI11" i="1"/>
  <c r="AH11" i="1"/>
  <c r="AA11" i="1"/>
  <c r="Z11" i="1"/>
  <c r="AI10" i="1"/>
  <c r="AH10" i="1"/>
  <c r="AA10" i="1"/>
  <c r="Z10" i="1"/>
  <c r="AI9" i="1"/>
  <c r="AH9" i="1"/>
  <c r="AA9" i="1"/>
  <c r="Z9" i="1"/>
  <c r="AI8" i="1"/>
  <c r="AH8" i="1"/>
  <c r="AA8" i="1"/>
  <c r="Z8" i="1"/>
  <c r="AI7" i="1"/>
  <c r="AH7" i="1"/>
  <c r="AA7" i="1"/>
  <c r="Z7" i="1"/>
  <c r="AI6" i="1"/>
  <c r="AH6" i="1"/>
  <c r="AA6" i="1"/>
  <c r="Z6" i="1"/>
  <c r="AI5" i="1"/>
  <c r="AH5" i="1"/>
  <c r="AA5" i="1"/>
  <c r="Z5" i="1"/>
  <c r="AI4" i="1"/>
  <c r="AH4" i="1"/>
  <c r="AA4" i="1"/>
  <c r="Z4" i="1"/>
  <c r="AI3" i="1"/>
  <c r="AH3" i="1"/>
  <c r="AA3" i="1"/>
  <c r="Z3" i="1"/>
  <c r="AI2" i="1"/>
  <c r="AH2" i="1"/>
  <c r="AA2" i="1"/>
  <c r="Z2" i="1"/>
</calcChain>
</file>

<file path=xl/sharedStrings.xml><?xml version="1.0" encoding="utf-8"?>
<sst xmlns="http://schemas.openxmlformats.org/spreadsheetml/2006/main" count="184" uniqueCount="105">
  <si>
    <t xml:space="preserve">No. De Contrato </t>
  </si>
  <si>
    <t>Fecha De Suscripción Del Contrato</t>
  </si>
  <si>
    <t>TIPO DE CONTRATO</t>
  </si>
  <si>
    <t>OBJETO DEL CONTRATO</t>
  </si>
  <si>
    <t>VALOR INICIAL DEL CONTRATO</t>
  </si>
  <si>
    <t>VALOR MENSUAL (SI APLICA)</t>
  </si>
  <si>
    <t>RUBRO PRESUPUESTAL</t>
  </si>
  <si>
    <t>No CDP</t>
  </si>
  <si>
    <t>FECHA DE EXPEDICION DEL CDP</t>
  </si>
  <si>
    <t>VALOR CDP</t>
  </si>
  <si>
    <t>NOMBRE DEL CONTRATISTA</t>
  </si>
  <si>
    <t>Cédula / Nit Del Contratista</t>
  </si>
  <si>
    <t>LUGAR DE EXPEDICION</t>
  </si>
  <si>
    <t>CORREO ELECTRONICO</t>
  </si>
  <si>
    <t xml:space="preserve">Numero de Telefono </t>
  </si>
  <si>
    <t>PERSONA</t>
  </si>
  <si>
    <t>Cédula / Nit Del Supervisor</t>
  </si>
  <si>
    <t>NOMBRE SUPERVISOR</t>
  </si>
  <si>
    <t>AREA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</si>
  <si>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</si>
  <si>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</si>
  <si>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</si>
  <si>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</si>
  <si>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</si>
  <si>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Registro</t>
  </si>
  <si>
    <t>VALOR DEL COMPROMISO</t>
  </si>
  <si>
    <t>FECHA DE EXPEDICION DEL  COMPROMISO</t>
  </si>
  <si>
    <t>FECHA DE ADICION, PRORROGA O MODIFICACION</t>
  </si>
  <si>
    <t>NUMERO CDP ADICION</t>
  </si>
  <si>
    <t>NUMERO DE RP ADICION</t>
  </si>
  <si>
    <t>VALOR ADICIONADO</t>
  </si>
  <si>
    <t>PLAZO ADICIONADO</t>
  </si>
  <si>
    <t>NUMERO PLAZO DE EJECUCION</t>
  </si>
  <si>
    <t>VALOR FINAL DEL CONTRATO</t>
  </si>
  <si>
    <t>Fecha Terminación FINAL del Contrato</t>
  </si>
  <si>
    <t>TIPO DE MODIFICACION Y/O OBSERVACION</t>
  </si>
  <si>
    <t>PRESTACION DE SERVICIOS</t>
  </si>
  <si>
    <t>BOGOTA D.C</t>
  </si>
  <si>
    <t>NATURAL</t>
  </si>
  <si>
    <t>SYILVIA NAYDU FONSECA GARCIA</t>
  </si>
  <si>
    <t>SUBGERENCIA DE GESTION DE SERVICIOS DE SALUD</t>
  </si>
  <si>
    <t>INTERNO</t>
  </si>
  <si>
    <t>DIAS</t>
  </si>
  <si>
    <t>SAN JOSE DEL GUAVIARE</t>
  </si>
  <si>
    <t>RUT</t>
  </si>
  <si>
    <t>JURIDICA</t>
  </si>
  <si>
    <t>PRESTACION DE SERVICIOS COMO AUXILIAR DE ENFERMERIA</t>
  </si>
  <si>
    <t>GABRIEL GILBERTO CARDENAS BEJARANO</t>
  </si>
  <si>
    <t>ENFERMERIA</t>
  </si>
  <si>
    <t>PRESTACION DE SERVICIOS PARA REALIZAR ACTIVIDADES DE ASEO Y DESINFECCION EN LAS AREAS ASISTENCIALES Y ADMINISTRATIVAS</t>
  </si>
  <si>
    <t xml:space="preserve">San José del Guaviare </t>
  </si>
  <si>
    <t>ROSA EMILIANA MELO LOAIZA</t>
  </si>
  <si>
    <t>VILLAVICENCIO</t>
  </si>
  <si>
    <t>COMPRAVENTA</t>
  </si>
  <si>
    <t>FUNDACION PARA EL DESARROLLO INTEGRAL AGROPECUARIO Y AMBIENTAL DE LA ORINOQUIA</t>
  </si>
  <si>
    <t>900832873-8</t>
  </si>
  <si>
    <t>NIT</t>
  </si>
  <si>
    <t>fundacionorinoquia@oetlook</t>
  </si>
  <si>
    <t>SUBGERENCIA DE GESTION ADMINISTRATIVA Y FINANCIERA</t>
  </si>
  <si>
    <t>SERVICIO</t>
  </si>
  <si>
    <t>ENGIE LORENA DAZA DIAZ</t>
  </si>
  <si>
    <t>lorenadaza1212@outlook.com</t>
  </si>
  <si>
    <t>JHON HARWISON LOZANO URREGO</t>
  </si>
  <si>
    <t>harwison1802@gmail.com</t>
  </si>
  <si>
    <t>OSCAR EDUARDO DURAN MORENO</t>
  </si>
  <si>
    <t>IBAGUE</t>
  </si>
  <si>
    <t>oscarinyuli@hotmail.com</t>
  </si>
  <si>
    <t>PRESTACION DE SERVICIOS COMO CONDUCTOR DE AMBULANCIA BASICA Y MEDICALIZADA</t>
  </si>
  <si>
    <t>ORLANDO YECID VELASQUEZ HERRERA</t>
  </si>
  <si>
    <t>orlandovelasquezjd@gmail.com</t>
  </si>
  <si>
    <t xml:space="preserve">SERVICIO PARA ELPROCESO DE VALIDACION, MEDICION Y CALIBRACION DE LOS EQUIPOS BIOMEDICOS </t>
  </si>
  <si>
    <t>NIDIA GARZON MURILLO</t>
  </si>
  <si>
    <t>BIOMEDINGSAS@GMAIL.COM</t>
  </si>
  <si>
    <t>PRESTACION DE SERVICIOS DE RADIOLOGIA</t>
  </si>
  <si>
    <t>IMAX SOLUCIONES DIAGNOSTICAS SAS</t>
  </si>
  <si>
    <t>900697281-9</t>
  </si>
  <si>
    <t>soncaribewilmar@hotmail.com</t>
  </si>
  <si>
    <t>MANTENIMIENTO</t>
  </si>
  <si>
    <t xml:space="preserve">MANTENIMIENTO PREVENTIVO Y CORRECTIVO DE LA RED DE GASES MEDICINALES, CON SUMINISTRO E INSTALACION DE TOMAS </t>
  </si>
  <si>
    <t>213010101-213020101</t>
  </si>
  <si>
    <t>OXIGENOS DEL LLANO SAS</t>
  </si>
  <si>
    <t>900506505-5</t>
  </si>
  <si>
    <t>oxigenosdelllano@hotmail.com</t>
  </si>
  <si>
    <t>SUSPENDIDO DEL 20 DE DICIEMBRE D 2021 AL 4 DE ENERO DE 2022</t>
  </si>
  <si>
    <t>COMPRA DE KITS ESCOLAR, KITS NUTRICIONAL, ANCHETAS NAVIDEÑAS, REFRIGERIOS NOVENAS NAVIDEÑAS ACORDE ALAS ACTIVIDADES DELPROGRAMA DEL PLAN DE BIENESTAR SOCIAL DE LA ESE t</t>
  </si>
  <si>
    <t>COMERCIALIZADORA LOPER HERMANOS SAS</t>
  </si>
  <si>
    <t>900361017-8</t>
  </si>
  <si>
    <t>sanjoselopezhermanos@yahoo.com</t>
  </si>
  <si>
    <t>DORA JUDITH CUADRADO ORJUELA</t>
  </si>
  <si>
    <t>GESTION DEL TALENTO HUMANO</t>
  </si>
  <si>
    <t>SERVICIO DE LOGISTICA</t>
  </si>
  <si>
    <t>SERVICIO DE LOGISTICA PARA LA REALIZACION DE UN CAMPEONATO RELANPAGO DE VOLEIBOL, CON EL OBJETIVO DE CELEBRAR EL DIA DEL SERVIDOS PUBLICO, ACORDE A LO PROGRAMADO EN EL PLAN DE BIENESTAR SOCIAL E INCENTIVOS VIGENCIA 2021</t>
  </si>
  <si>
    <t>213010911/213020908</t>
  </si>
  <si>
    <t>MARTHA YAENT GOMEZ CASTRO</t>
  </si>
  <si>
    <t xml:space="preserve">COMPRAVENTA DE MANILLAS PARA LA IDENTIFICACION DE PACIENTES </t>
  </si>
  <si>
    <t xml:space="preserve">COMPRA DE ELEMENTOS DE DESINFECCION PARA ASEO, LAVADO Y PRODUCTOS DESECHABLES PARA LA ESE HOSPITAL SAN JOSE DEL GUAVIARE </t>
  </si>
  <si>
    <t>RODRIGO RAMIREZ</t>
  </si>
  <si>
    <t>rojasramirez15@gmail.com</t>
  </si>
  <si>
    <t xml:space="preserve">COMPRA DE MATERIALES PARA EL MANTENIMIENTO DE SPACIOS DEPORTIVOS, ACTIVIDADES LUDICAS, DEPORTIVAS  Y RECREATIVAS TENIENDO EN CUENTA LA SALUD MENTAL Y PLNA DE PREPARACION AL RETIRO ACORDE A LAS ACTIVIDADES DEL PROGRAMA DEL PLAN DE BIENESTAR SOCIAL </t>
  </si>
  <si>
    <t>PAULA CAMILA BERMUDEZ GIRALDO</t>
  </si>
  <si>
    <t>Pacho</t>
  </si>
  <si>
    <t>pcb08@gmail.com</t>
  </si>
  <si>
    <t>2411/2021</t>
  </si>
  <si>
    <t>ANDREA MELISSA CESPEDES RIAÑO</t>
  </si>
  <si>
    <t>malissace@hotmail.com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</si>
</sst>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b/>
      <sz val="12"/>
      <color rgb="FFFF0000"/>
      <name val="Century Gothic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2"/>
      <name val="Century Gothic"/>
      <family val="2"/>
    </font>
    <font>
      <sz val="9"/>
      <color theme="1"/>
      <name val="Arial"/>
      <family val="2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94">
    <xf numFmtId="0" fontId="0" fillId="0" borderId="0" xfId="0"/>
    <xf numFmtId="3" fontId="2" fillId="0" borderId="1" xfId="0" applyNumberFormat="1" applyFont="1" applyFill="1" applyBorder="1" applyAlignment="1">
      <alignment horizontal="righ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right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4" fontId="2" fillId="0" borderId="1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3" fontId="3" fillId="0" borderId="1" xfId="1" applyNumberFormat="1" applyFont="1" applyFill="1" applyBorder="1" applyAlignment="1">
      <alignment horizontal="right" vertical="center" wrapText="1"/>
    </xf>
    <xf numFmtId="3" fontId="3" fillId="0" borderId="1" xfId="2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2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right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14" fontId="6" fillId="0" borderId="1" xfId="2" applyNumberFormat="1" applyFont="1" applyFill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3" fontId="2" fillId="0" borderId="3" xfId="2" applyNumberFormat="1" applyFont="1" applyFill="1" applyBorder="1" applyAlignment="1">
      <alignment horizontal="center" vertical="center" wrapText="1"/>
    </xf>
    <xf numFmtId="3" fontId="2" fillId="0" borderId="3" xfId="1" applyNumberFormat="1" applyFont="1" applyFill="1" applyBorder="1" applyAlignment="1">
      <alignment horizontal="center" vertical="center" wrapText="1"/>
    </xf>
    <xf numFmtId="3" fontId="2" fillId="0" borderId="4" xfId="2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3" fontId="9" fillId="0" borderId="5" xfId="2" applyNumberFormat="1" applyFont="1" applyFill="1" applyBorder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3" fontId="11" fillId="0" borderId="6" xfId="0" applyNumberFormat="1" applyFont="1" applyFill="1" applyBorder="1" applyAlignment="1">
      <alignment horizontal="right" vertical="center"/>
    </xf>
    <xf numFmtId="14" fontId="12" fillId="0" borderId="6" xfId="0" applyNumberFormat="1" applyFont="1" applyFill="1" applyBorder="1" applyAlignment="1">
      <alignment horizontal="center" vertical="center"/>
    </xf>
    <xf numFmtId="3" fontId="13" fillId="0" borderId="6" xfId="0" applyNumberFormat="1" applyFont="1" applyFill="1" applyBorder="1" applyAlignment="1">
      <alignment horizontal="left" vertical="center"/>
    </xf>
    <xf numFmtId="3" fontId="11" fillId="0" borderId="6" xfId="2" applyNumberFormat="1" applyFont="1" applyFill="1" applyBorder="1" applyAlignment="1">
      <alignment horizontal="right" vertical="center"/>
    </xf>
    <xf numFmtId="3" fontId="14" fillId="0" borderId="6" xfId="2" applyNumberFormat="1" applyFont="1" applyFill="1" applyBorder="1" applyAlignment="1">
      <alignment horizontal="right" vertical="center"/>
    </xf>
    <xf numFmtId="1" fontId="15" fillId="0" borderId="6" xfId="2" applyNumberFormat="1" applyFont="1" applyFill="1" applyBorder="1" applyAlignment="1">
      <alignment horizontal="right" vertical="center"/>
    </xf>
    <xf numFmtId="1" fontId="11" fillId="0" borderId="6" xfId="0" applyNumberFormat="1" applyFont="1" applyFill="1" applyBorder="1" applyAlignment="1">
      <alignment horizontal="center" vertical="center"/>
    </xf>
    <xf numFmtId="14" fontId="14" fillId="0" borderId="6" xfId="2" applyNumberFormat="1" applyFont="1" applyFill="1" applyBorder="1" applyAlignment="1">
      <alignment horizontal="right" vertical="center"/>
    </xf>
    <xf numFmtId="3" fontId="12" fillId="0" borderId="6" xfId="0" applyNumberFormat="1" applyFont="1" applyFill="1" applyBorder="1" applyAlignment="1">
      <alignment horizontal="left" vertical="center"/>
    </xf>
    <xf numFmtId="3" fontId="12" fillId="0" borderId="6" xfId="1" applyNumberFormat="1" applyFont="1" applyFill="1" applyBorder="1" applyAlignment="1">
      <alignment horizontal="right" vertical="center"/>
    </xf>
    <xf numFmtId="3" fontId="12" fillId="0" borderId="6" xfId="2" applyNumberFormat="1" applyFont="1" applyFill="1" applyBorder="1" applyAlignment="1">
      <alignment horizontal="left" vertical="center"/>
    </xf>
    <xf numFmtId="3" fontId="17" fillId="0" borderId="6" xfId="3" applyNumberFormat="1" applyFont="1" applyFill="1" applyBorder="1" applyAlignment="1">
      <alignment horizontal="left" vertical="center"/>
    </xf>
    <xf numFmtId="1" fontId="13" fillId="0" borderId="6" xfId="0" applyNumberFormat="1" applyFont="1" applyFill="1" applyBorder="1" applyAlignment="1">
      <alignment horizontal="right" vertical="center"/>
    </xf>
    <xf numFmtId="3" fontId="13" fillId="0" borderId="6" xfId="0" applyNumberFormat="1" applyFont="1" applyFill="1" applyBorder="1" applyAlignment="1">
      <alignment horizontal="center" vertical="center"/>
    </xf>
    <xf numFmtId="3" fontId="13" fillId="0" borderId="6" xfId="2" applyNumberFormat="1" applyFont="1" applyFill="1" applyBorder="1" applyAlignment="1">
      <alignment horizontal="right" vertical="center"/>
    </xf>
    <xf numFmtId="14" fontId="14" fillId="0" borderId="6" xfId="0" applyNumberFormat="1" applyFont="1" applyFill="1" applyBorder="1" applyAlignment="1">
      <alignment horizontal="center" vertical="center"/>
    </xf>
    <xf numFmtId="14" fontId="14" fillId="0" borderId="6" xfId="0" applyNumberFormat="1" applyFont="1" applyFill="1" applyBorder="1" applyAlignment="1">
      <alignment horizontal="right" vertical="center"/>
    </xf>
    <xf numFmtId="3" fontId="11" fillId="0" borderId="6" xfId="0" applyNumberFormat="1" applyFont="1" applyFill="1" applyBorder="1" applyAlignment="1">
      <alignment horizontal="center" vertical="center"/>
    </xf>
    <xf numFmtId="14" fontId="12" fillId="0" borderId="6" xfId="2" applyNumberFormat="1" applyFont="1" applyFill="1" applyBorder="1" applyAlignment="1">
      <alignment horizontal="right" vertical="center"/>
    </xf>
    <xf numFmtId="14" fontId="12" fillId="0" borderId="6" xfId="2" applyNumberFormat="1" applyFont="1" applyFill="1" applyBorder="1" applyAlignment="1">
      <alignment horizontal="center" vertical="center"/>
    </xf>
    <xf numFmtId="3" fontId="12" fillId="0" borderId="6" xfId="2" applyNumberFormat="1" applyFont="1" applyFill="1" applyBorder="1" applyAlignment="1">
      <alignment horizontal="center" vertical="center"/>
    </xf>
    <xf numFmtId="3" fontId="12" fillId="0" borderId="6" xfId="1" applyNumberFormat="1" applyFont="1" applyFill="1" applyBorder="1" applyAlignment="1">
      <alignment horizontal="center" vertical="center"/>
    </xf>
    <xf numFmtId="3" fontId="11" fillId="0" borderId="6" xfId="2" applyNumberFormat="1" applyFont="1" applyFill="1" applyBorder="1" applyAlignment="1">
      <alignment horizontal="center" vertical="center"/>
    </xf>
    <xf numFmtId="164" fontId="18" fillId="0" borderId="6" xfId="1" applyNumberFormat="1" applyFont="1" applyFill="1" applyBorder="1" applyAlignment="1">
      <alignment horizontal="right" vertical="center"/>
    </xf>
    <xf numFmtId="14" fontId="11" fillId="0" borderId="6" xfId="0" applyNumberFormat="1" applyFont="1" applyFill="1" applyBorder="1" applyAlignment="1">
      <alignment horizontal="center" vertical="center"/>
    </xf>
    <xf numFmtId="3" fontId="3" fillId="0" borderId="0" xfId="2" applyNumberFormat="1" applyFont="1" applyFill="1" applyAlignment="1">
      <alignment horizontal="left" vertical="center"/>
    </xf>
    <xf numFmtId="3" fontId="13" fillId="0" borderId="0" xfId="0" applyNumberFormat="1" applyFont="1" applyFill="1" applyAlignment="1">
      <alignment horizontal="center" vertical="center"/>
    </xf>
    <xf numFmtId="3" fontId="14" fillId="0" borderId="6" xfId="2" applyNumberFormat="1" applyFont="1" applyFill="1" applyBorder="1" applyAlignment="1">
      <alignment horizontal="right" vertical="center" wrapText="1"/>
    </xf>
    <xf numFmtId="1" fontId="19" fillId="0" borderId="6" xfId="2" applyNumberFormat="1" applyFont="1" applyFill="1" applyBorder="1" applyAlignment="1">
      <alignment horizontal="right" vertical="center"/>
    </xf>
    <xf numFmtId="3" fontId="12" fillId="0" borderId="6" xfId="1" applyNumberFormat="1" applyFont="1" applyFill="1" applyBorder="1" applyAlignment="1">
      <alignment horizontal="right" vertical="center" wrapText="1"/>
    </xf>
    <xf numFmtId="3" fontId="20" fillId="0" borderId="6" xfId="3" applyNumberFormat="1" applyFont="1" applyFill="1" applyBorder="1" applyAlignment="1">
      <alignment horizontal="left" vertical="center"/>
    </xf>
    <xf numFmtId="3" fontId="11" fillId="0" borderId="6" xfId="2" applyNumberFormat="1" applyFont="1" applyFill="1" applyBorder="1" applyAlignment="1">
      <alignment horizontal="right" vertical="center" wrapText="1"/>
    </xf>
    <xf numFmtId="14" fontId="21" fillId="0" borderId="6" xfId="2" applyNumberFormat="1" applyFont="1" applyFill="1" applyBorder="1" applyAlignment="1">
      <alignment horizontal="right" vertical="center"/>
    </xf>
    <xf numFmtId="3" fontId="22" fillId="0" borderId="6" xfId="0" applyNumberFormat="1" applyFont="1" applyFill="1" applyBorder="1" applyAlignment="1">
      <alignment horizontal="right" vertical="center"/>
    </xf>
    <xf numFmtId="3" fontId="12" fillId="0" borderId="6" xfId="2" applyNumberFormat="1" applyFont="1" applyFill="1" applyBorder="1" applyAlignment="1">
      <alignment horizontal="right" vertical="center"/>
    </xf>
    <xf numFmtId="3" fontId="24" fillId="0" borderId="6" xfId="0" applyNumberFormat="1" applyFont="1" applyFill="1" applyBorder="1" applyAlignment="1">
      <alignment horizontal="left" vertical="center"/>
    </xf>
    <xf numFmtId="3" fontId="12" fillId="0" borderId="6" xfId="0" applyNumberFormat="1" applyFont="1" applyFill="1" applyBorder="1" applyAlignment="1">
      <alignment horizontal="left" vertical="center" wrapText="1"/>
    </xf>
    <xf numFmtId="3" fontId="13" fillId="0" borderId="6" xfId="1" applyNumberFormat="1" applyFont="1" applyFill="1" applyBorder="1" applyAlignment="1">
      <alignment horizontal="right" vertical="center" wrapText="1"/>
    </xf>
    <xf numFmtId="3" fontId="13" fillId="0" borderId="7" xfId="2" applyNumberFormat="1" applyFont="1" applyFill="1" applyBorder="1" applyAlignment="1">
      <alignment horizontal="right" vertical="center"/>
    </xf>
    <xf numFmtId="3" fontId="13" fillId="0" borderId="7" xfId="0" applyNumberFormat="1" applyFont="1" applyFill="1" applyBorder="1" applyAlignment="1">
      <alignment horizontal="left" vertical="center"/>
    </xf>
    <xf numFmtId="3" fontId="11" fillId="0" borderId="0" xfId="0" applyNumberFormat="1" applyFont="1" applyFill="1" applyAlignment="1">
      <alignment horizontal="right" vertical="center"/>
    </xf>
    <xf numFmtId="14" fontId="12" fillId="0" borderId="0" xfId="0" applyNumberFormat="1" applyFont="1" applyFill="1" applyAlignment="1">
      <alignment horizontal="center" vertical="center"/>
    </xf>
    <xf numFmtId="3" fontId="13" fillId="0" borderId="0" xfId="0" applyNumberFormat="1" applyFont="1" applyFill="1" applyAlignment="1">
      <alignment horizontal="left" vertical="center"/>
    </xf>
    <xf numFmtId="3" fontId="11" fillId="0" borderId="0" xfId="2" applyNumberFormat="1" applyFont="1" applyFill="1" applyAlignment="1">
      <alignment horizontal="right" vertical="center"/>
    </xf>
    <xf numFmtId="3" fontId="14" fillId="0" borderId="0" xfId="2" applyNumberFormat="1" applyFont="1" applyFill="1" applyAlignment="1">
      <alignment horizontal="right" vertical="center"/>
    </xf>
    <xf numFmtId="1" fontId="15" fillId="0" borderId="0" xfId="2" applyNumberFormat="1" applyFont="1" applyFill="1" applyAlignment="1">
      <alignment horizontal="right" vertical="center"/>
    </xf>
    <xf numFmtId="1" fontId="11" fillId="0" borderId="0" xfId="0" applyNumberFormat="1" applyFont="1" applyFill="1" applyAlignment="1">
      <alignment horizontal="center" vertical="center"/>
    </xf>
    <xf numFmtId="14" fontId="14" fillId="0" borderId="0" xfId="2" applyNumberFormat="1" applyFont="1" applyFill="1" applyAlignment="1">
      <alignment horizontal="right" vertical="center"/>
    </xf>
    <xf numFmtId="3" fontId="12" fillId="0" borderId="0" xfId="0" applyNumberFormat="1" applyFont="1" applyFill="1" applyAlignment="1">
      <alignment horizontal="left" vertical="center"/>
    </xf>
    <xf numFmtId="3" fontId="12" fillId="0" borderId="0" xfId="1" applyNumberFormat="1" applyFont="1" applyFill="1" applyAlignment="1">
      <alignment horizontal="right" vertical="center"/>
    </xf>
    <xf numFmtId="3" fontId="12" fillId="0" borderId="0" xfId="2" applyNumberFormat="1" applyFont="1" applyFill="1" applyAlignment="1">
      <alignment horizontal="left" vertical="center"/>
    </xf>
    <xf numFmtId="1" fontId="13" fillId="0" borderId="0" xfId="0" applyNumberFormat="1" applyFont="1" applyFill="1" applyAlignment="1">
      <alignment horizontal="right" vertical="center"/>
    </xf>
    <xf numFmtId="3" fontId="13" fillId="0" borderId="0" xfId="2" applyNumberFormat="1" applyFont="1" applyFill="1" applyAlignment="1">
      <alignment horizontal="right" vertical="center"/>
    </xf>
    <xf numFmtId="14" fontId="14" fillId="0" borderId="0" xfId="0" applyNumberFormat="1" applyFont="1" applyFill="1" applyAlignment="1">
      <alignment horizontal="center" vertical="center"/>
    </xf>
    <xf numFmtId="14" fontId="14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center" vertical="center"/>
    </xf>
    <xf numFmtId="14" fontId="12" fillId="0" borderId="0" xfId="2" applyNumberFormat="1" applyFont="1" applyFill="1" applyAlignment="1">
      <alignment horizontal="right" vertical="center"/>
    </xf>
    <xf numFmtId="14" fontId="12" fillId="0" borderId="0" xfId="2" applyNumberFormat="1" applyFont="1" applyFill="1" applyAlignment="1">
      <alignment horizontal="center" vertical="center"/>
    </xf>
    <xf numFmtId="3" fontId="12" fillId="0" borderId="0" xfId="2" applyNumberFormat="1" applyFont="1" applyFill="1" applyAlignment="1">
      <alignment horizontal="center" vertical="center"/>
    </xf>
    <xf numFmtId="3" fontId="12" fillId="0" borderId="0" xfId="1" applyNumberFormat="1" applyFont="1" applyFill="1" applyAlignment="1">
      <alignment horizontal="center" vertical="center"/>
    </xf>
    <xf numFmtId="3" fontId="11" fillId="0" borderId="0" xfId="2" applyNumberFormat="1" applyFont="1" applyFill="1" applyAlignment="1">
      <alignment horizontal="center" vertical="center"/>
    </xf>
    <xf numFmtId="164" fontId="11" fillId="0" borderId="0" xfId="1" applyNumberFormat="1" applyFont="1" applyFill="1" applyAlignment="1">
      <alignment horizontal="right" vertical="center"/>
    </xf>
    <xf numFmtId="14" fontId="11" fillId="0" borderId="0" xfId="0" applyNumberFormat="1" applyFont="1" applyFill="1" applyAlignment="1">
      <alignment horizontal="center" vertical="center"/>
    </xf>
    <xf numFmtId="3" fontId="13" fillId="0" borderId="0" xfId="0" applyNumberFormat="1" applyFont="1" applyFill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164" fontId="11" fillId="0" borderId="0" xfId="1" applyNumberFormat="1" applyFont="1" applyFill="1" applyAlignment="1">
      <alignment horizontal="center" vertical="center"/>
    </xf>
  </cellXfs>
  <cellStyles count="4">
    <cellStyle name="Hipervínculo" xfId="3" builtinId="8"/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njoselopezhermanos@yahoo.com" TargetMode="External"/><Relationship Id="rId13" Type="http://schemas.openxmlformats.org/officeDocument/2006/relationships/hyperlink" Target="mailto:pcb08@gmail.com" TargetMode="External"/><Relationship Id="rId3" Type="http://schemas.openxmlformats.org/officeDocument/2006/relationships/hyperlink" Target="mailto:oscarinyuli@hotmail.com" TargetMode="External"/><Relationship Id="rId7" Type="http://schemas.openxmlformats.org/officeDocument/2006/relationships/hyperlink" Target="mailto:oxigenosdelllano@hotmail.com" TargetMode="External"/><Relationship Id="rId12" Type="http://schemas.openxmlformats.org/officeDocument/2006/relationships/hyperlink" Target="mailto:sanjoselopezhermanos@yahoo.com" TargetMode="External"/><Relationship Id="rId2" Type="http://schemas.openxmlformats.org/officeDocument/2006/relationships/hyperlink" Target="mailto:harwison1802@gmail.com" TargetMode="External"/><Relationship Id="rId1" Type="http://schemas.openxmlformats.org/officeDocument/2006/relationships/hyperlink" Target="mailto:lorenadaza1212@outlook.com" TargetMode="External"/><Relationship Id="rId6" Type="http://schemas.openxmlformats.org/officeDocument/2006/relationships/hyperlink" Target="mailto:soncaribewilmar@hotmail.com" TargetMode="External"/><Relationship Id="rId11" Type="http://schemas.openxmlformats.org/officeDocument/2006/relationships/hyperlink" Target="mailto:rojasramirez15@gmail.com" TargetMode="External"/><Relationship Id="rId5" Type="http://schemas.openxmlformats.org/officeDocument/2006/relationships/hyperlink" Target="mailto:BIOMEDINGSAS@GMAIL.COM" TargetMode="External"/><Relationship Id="rId10" Type="http://schemas.openxmlformats.org/officeDocument/2006/relationships/hyperlink" Target="mailto:fundacionorinoquia@oetlook" TargetMode="External"/><Relationship Id="rId4" Type="http://schemas.openxmlformats.org/officeDocument/2006/relationships/hyperlink" Target="mailto:orlandovelasquezjd@gmail.com" TargetMode="External"/><Relationship Id="rId9" Type="http://schemas.openxmlformats.org/officeDocument/2006/relationships/hyperlink" Target="mailto:soncaribewilmar@hotmail.com" TargetMode="External"/><Relationship Id="rId14" Type="http://schemas.openxmlformats.org/officeDocument/2006/relationships/hyperlink" Target="mailto:malissac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9"/>
  <sheetViews>
    <sheetView tabSelected="1" workbookViewId="0">
      <selection activeCell="A2" sqref="A2"/>
    </sheetView>
  </sheetViews>
  <sheetFormatPr baseColWidth="10" defaultColWidth="9.140625" defaultRowHeight="15" x14ac:dyDescent="0.25"/>
  <cols>
    <col min="1" max="1" width="7.42578125" style="68" customWidth="1"/>
    <col min="2" max="2" width="10.7109375" style="69" customWidth="1"/>
    <col min="3" max="3" width="20.42578125" style="70" customWidth="1"/>
    <col min="4" max="4" width="51.5703125" style="70" customWidth="1"/>
    <col min="5" max="5" width="16.5703125" style="71" customWidth="1"/>
    <col min="6" max="6" width="14.140625" style="72" customWidth="1"/>
    <col min="7" max="7" width="12.5703125" style="73" customWidth="1"/>
    <col min="8" max="8" width="7.140625" style="74" customWidth="1"/>
    <col min="9" max="9" width="14.28515625" style="75" customWidth="1"/>
    <col min="10" max="10" width="15.5703125" style="71" customWidth="1"/>
    <col min="11" max="11" width="41.42578125" style="76" customWidth="1"/>
    <col min="12" max="12" width="14.85546875" style="77" customWidth="1"/>
    <col min="13" max="13" width="19.7109375" style="78" customWidth="1"/>
    <col min="14" max="14" width="32.5703125" style="70" customWidth="1"/>
    <col min="15" max="15" width="12.140625" style="79" customWidth="1"/>
    <col min="16" max="16" width="12.85546875" style="54" customWidth="1"/>
    <col min="17" max="17" width="12.140625" style="80" customWidth="1"/>
    <col min="18" max="19" width="31.28515625" style="70" customWidth="1"/>
    <col min="20" max="20" width="12" style="54" customWidth="1"/>
    <col min="21" max="22" width="9.140625" style="54" customWidth="1"/>
    <col min="23" max="23" width="11" style="81" customWidth="1"/>
    <col min="24" max="24" width="13.42578125" style="82" customWidth="1"/>
    <col min="25" max="25" width="8" style="83" customWidth="1"/>
    <col min="26" max="26" width="16" style="71" customWidth="1"/>
    <col min="27" max="27" width="12.140625" style="84" customWidth="1"/>
    <col min="28" max="28" width="12.7109375" style="85" customWidth="1"/>
    <col min="29" max="30" width="10.28515625" style="86" bestFit="1" customWidth="1"/>
    <col min="31" max="31" width="12.7109375" style="87" bestFit="1" customWidth="1"/>
    <col min="32" max="32" width="10.42578125" style="86" bestFit="1" customWidth="1"/>
    <col min="33" max="33" width="9.28515625" style="88" customWidth="1"/>
    <col min="34" max="34" width="17.42578125" style="89" bestFit="1" customWidth="1"/>
    <col min="35" max="35" width="13.85546875" style="90" customWidth="1"/>
    <col min="36" max="36" width="77.85546875" style="53" customWidth="1"/>
    <col min="37" max="37" width="9.5703125" style="54" bestFit="1" customWidth="1"/>
    <col min="38" max="16384" width="9.140625" style="54"/>
  </cols>
  <sheetData>
    <row r="1" spans="1:36" s="27" customFormat="1" ht="39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4" t="s">
        <v>9</v>
      </c>
      <c r="K1" s="9" t="s">
        <v>10</v>
      </c>
      <c r="L1" s="10" t="s">
        <v>11</v>
      </c>
      <c r="M1" s="11" t="s">
        <v>12</v>
      </c>
      <c r="N1" s="12" t="s">
        <v>13</v>
      </c>
      <c r="O1" s="13" t="s">
        <v>14</v>
      </c>
      <c r="P1" s="14" t="s">
        <v>15</v>
      </c>
      <c r="Q1" s="15" t="s">
        <v>16</v>
      </c>
      <c r="R1" s="16" t="s">
        <v>17</v>
      </c>
      <c r="S1" s="3" t="s">
        <v>18</v>
      </c>
      <c r="T1" s="14" t="s">
        <v>19</v>
      </c>
      <c r="U1" s="14" t="s">
        <v>20</v>
      </c>
      <c r="V1" s="14" t="s">
        <v>21</v>
      </c>
      <c r="W1" s="17" t="s">
        <v>22</v>
      </c>
      <c r="X1" s="18" t="s">
        <v>23</v>
      </c>
      <c r="Y1" s="14" t="s">
        <v>24</v>
      </c>
      <c r="Z1" s="19" t="s">
        <v>25</v>
      </c>
      <c r="AA1" s="20" t="s">
        <v>26</v>
      </c>
      <c r="AB1" s="8" t="s">
        <v>27</v>
      </c>
      <c r="AC1" s="21" t="s">
        <v>28</v>
      </c>
      <c r="AD1" s="22" t="s">
        <v>29</v>
      </c>
      <c r="AE1" s="23" t="s">
        <v>30</v>
      </c>
      <c r="AF1" s="22" t="s">
        <v>31</v>
      </c>
      <c r="AG1" s="24" t="s">
        <v>32</v>
      </c>
      <c r="AH1" s="25" t="s">
        <v>33</v>
      </c>
      <c r="AI1" s="17" t="s">
        <v>34</v>
      </c>
      <c r="AJ1" s="26" t="s">
        <v>35</v>
      </c>
    </row>
    <row r="2" spans="1:36" ht="17.25" x14ac:dyDescent="0.25">
      <c r="A2" s="28">
        <v>1372</v>
      </c>
      <c r="B2" s="29">
        <v>44537</v>
      </c>
      <c r="C2" s="30" t="s">
        <v>36</v>
      </c>
      <c r="D2" s="30" t="s">
        <v>46</v>
      </c>
      <c r="E2" s="31">
        <v>1721000</v>
      </c>
      <c r="F2" s="32">
        <v>1721000</v>
      </c>
      <c r="G2" s="33">
        <v>211020105</v>
      </c>
      <c r="H2" s="34">
        <v>2206</v>
      </c>
      <c r="I2" s="35">
        <v>44524</v>
      </c>
      <c r="J2" s="31">
        <v>1721000</v>
      </c>
      <c r="K2" s="36" t="s">
        <v>60</v>
      </c>
      <c r="L2" s="37">
        <v>1007294392</v>
      </c>
      <c r="M2" s="38" t="s">
        <v>50</v>
      </c>
      <c r="N2" s="39" t="s">
        <v>61</v>
      </c>
      <c r="O2" s="40">
        <v>3148023078</v>
      </c>
      <c r="P2" s="41" t="s">
        <v>38</v>
      </c>
      <c r="Q2" s="42">
        <v>79581162</v>
      </c>
      <c r="R2" s="30" t="s">
        <v>47</v>
      </c>
      <c r="S2" s="30" t="s">
        <v>48</v>
      </c>
      <c r="T2" s="41" t="s">
        <v>41</v>
      </c>
      <c r="U2" s="41" t="s">
        <v>42</v>
      </c>
      <c r="V2" s="41">
        <v>25</v>
      </c>
      <c r="W2" s="43">
        <v>44537</v>
      </c>
      <c r="X2" s="44">
        <v>44561</v>
      </c>
      <c r="Y2" s="45">
        <v>3097</v>
      </c>
      <c r="Z2" s="31">
        <f t="shared" ref="Z2:Z15" si="0">E2</f>
        <v>1721000</v>
      </c>
      <c r="AA2" s="46">
        <f t="shared" ref="AA2:AA15" si="1">B2</f>
        <v>44537</v>
      </c>
      <c r="AB2" s="47"/>
      <c r="AC2" s="48"/>
      <c r="AD2" s="48"/>
      <c r="AE2" s="49"/>
      <c r="AF2" s="48"/>
      <c r="AG2" s="50"/>
      <c r="AH2" s="51">
        <f t="shared" ref="AH2:AH15" si="2">Z2+AE2</f>
        <v>1721000</v>
      </c>
      <c r="AI2" s="52">
        <f t="shared" ref="AI2:AI15" si="3">X2</f>
        <v>44561</v>
      </c>
    </row>
    <row r="3" spans="1:36" ht="17.25" x14ac:dyDescent="0.25">
      <c r="A3" s="28">
        <v>1373</v>
      </c>
      <c r="B3" s="29">
        <v>44537</v>
      </c>
      <c r="C3" s="30" t="s">
        <v>36</v>
      </c>
      <c r="D3" s="30" t="s">
        <v>46</v>
      </c>
      <c r="E3" s="31">
        <v>1721000</v>
      </c>
      <c r="F3" s="32">
        <v>1721000</v>
      </c>
      <c r="G3" s="33">
        <v>211020105</v>
      </c>
      <c r="H3" s="34">
        <v>2207</v>
      </c>
      <c r="I3" s="35">
        <v>44524</v>
      </c>
      <c r="J3" s="31">
        <v>1721000</v>
      </c>
      <c r="K3" s="36" t="s">
        <v>62</v>
      </c>
      <c r="L3" s="37">
        <v>1148950711</v>
      </c>
      <c r="M3" s="38" t="s">
        <v>50</v>
      </c>
      <c r="N3" s="39" t="s">
        <v>63</v>
      </c>
      <c r="O3" s="40">
        <v>3148023078</v>
      </c>
      <c r="P3" s="41" t="s">
        <v>38</v>
      </c>
      <c r="Q3" s="42">
        <v>79581162</v>
      </c>
      <c r="R3" s="30" t="s">
        <v>47</v>
      </c>
      <c r="S3" s="30" t="s">
        <v>48</v>
      </c>
      <c r="T3" s="41" t="s">
        <v>41</v>
      </c>
      <c r="U3" s="41" t="s">
        <v>42</v>
      </c>
      <c r="V3" s="41">
        <v>25</v>
      </c>
      <c r="W3" s="43">
        <v>44537</v>
      </c>
      <c r="X3" s="44">
        <v>44561</v>
      </c>
      <c r="Y3" s="45">
        <v>3098</v>
      </c>
      <c r="Z3" s="31">
        <f t="shared" si="0"/>
        <v>1721000</v>
      </c>
      <c r="AA3" s="46">
        <f t="shared" si="1"/>
        <v>44537</v>
      </c>
      <c r="AB3" s="47"/>
      <c r="AC3" s="48"/>
      <c r="AD3" s="48"/>
      <c r="AE3" s="49"/>
      <c r="AF3" s="48"/>
      <c r="AG3" s="50"/>
      <c r="AH3" s="51">
        <f t="shared" si="2"/>
        <v>1721000</v>
      </c>
      <c r="AI3" s="52">
        <f t="shared" si="3"/>
        <v>44561</v>
      </c>
    </row>
    <row r="4" spans="1:36" ht="17.25" x14ac:dyDescent="0.25">
      <c r="A4" s="28">
        <v>1374</v>
      </c>
      <c r="B4" s="29">
        <v>44537</v>
      </c>
      <c r="C4" s="30" t="s">
        <v>36</v>
      </c>
      <c r="D4" s="30" t="s">
        <v>49</v>
      </c>
      <c r="E4" s="31">
        <v>1042500</v>
      </c>
      <c r="F4" s="32">
        <v>1251000</v>
      </c>
      <c r="G4" s="33">
        <v>211020205</v>
      </c>
      <c r="H4" s="34">
        <v>2224</v>
      </c>
      <c r="I4" s="35">
        <v>1251000</v>
      </c>
      <c r="J4" s="31">
        <v>1251000</v>
      </c>
      <c r="K4" s="36" t="s">
        <v>64</v>
      </c>
      <c r="L4" s="37">
        <v>1110444260</v>
      </c>
      <c r="M4" s="38" t="s">
        <v>65</v>
      </c>
      <c r="N4" s="39" t="s">
        <v>66</v>
      </c>
      <c r="O4" s="40">
        <v>3142807093</v>
      </c>
      <c r="P4" s="41" t="s">
        <v>38</v>
      </c>
      <c r="Q4" s="42">
        <v>41214973</v>
      </c>
      <c r="R4" s="30" t="s">
        <v>51</v>
      </c>
      <c r="S4" s="30"/>
      <c r="T4" s="41" t="s">
        <v>41</v>
      </c>
      <c r="U4" s="41" t="s">
        <v>42</v>
      </c>
      <c r="V4" s="41">
        <v>25</v>
      </c>
      <c r="W4" s="43">
        <v>44537</v>
      </c>
      <c r="X4" s="44">
        <v>44561</v>
      </c>
      <c r="Y4" s="45">
        <v>3099</v>
      </c>
      <c r="Z4" s="31">
        <f t="shared" si="0"/>
        <v>1042500</v>
      </c>
      <c r="AA4" s="46">
        <f t="shared" si="1"/>
        <v>44537</v>
      </c>
      <c r="AB4" s="47"/>
      <c r="AC4" s="48"/>
      <c r="AD4" s="48"/>
      <c r="AE4" s="49"/>
      <c r="AF4" s="48"/>
      <c r="AG4" s="50"/>
      <c r="AH4" s="51">
        <f t="shared" si="2"/>
        <v>1042500</v>
      </c>
      <c r="AI4" s="52">
        <f t="shared" si="3"/>
        <v>44561</v>
      </c>
    </row>
    <row r="5" spans="1:36" ht="17.25" x14ac:dyDescent="0.25">
      <c r="A5" s="61">
        <v>1375</v>
      </c>
      <c r="B5" s="29">
        <v>44537</v>
      </c>
      <c r="C5" s="30" t="s">
        <v>36</v>
      </c>
      <c r="D5" s="30" t="s">
        <v>67</v>
      </c>
      <c r="E5" s="59">
        <v>1260800</v>
      </c>
      <c r="F5" s="55">
        <v>1600000</v>
      </c>
      <c r="G5" s="56">
        <v>211020205</v>
      </c>
      <c r="H5" s="34">
        <v>2245</v>
      </c>
      <c r="I5" s="60">
        <v>44536</v>
      </c>
      <c r="J5" s="59">
        <v>1576000</v>
      </c>
      <c r="K5" s="63" t="s">
        <v>68</v>
      </c>
      <c r="L5" s="57">
        <v>86061744</v>
      </c>
      <c r="M5" s="30" t="s">
        <v>43</v>
      </c>
      <c r="N5" s="39" t="s">
        <v>69</v>
      </c>
      <c r="O5" s="40">
        <v>3223967558</v>
      </c>
      <c r="P5" s="41" t="s">
        <v>38</v>
      </c>
      <c r="Q5" s="42">
        <v>41214973</v>
      </c>
      <c r="R5" s="30" t="s">
        <v>51</v>
      </c>
      <c r="S5" s="30" t="s">
        <v>58</v>
      </c>
      <c r="T5" s="41" t="s">
        <v>41</v>
      </c>
      <c r="U5" s="41" t="s">
        <v>42</v>
      </c>
      <c r="V5" s="41">
        <v>24</v>
      </c>
      <c r="W5" s="43">
        <v>44538</v>
      </c>
      <c r="X5" s="44">
        <v>44561</v>
      </c>
      <c r="Y5" s="45">
        <v>3100</v>
      </c>
      <c r="Z5" s="31">
        <f t="shared" si="0"/>
        <v>1260800</v>
      </c>
      <c r="AA5" s="46">
        <f t="shared" si="1"/>
        <v>44537</v>
      </c>
      <c r="AB5" s="47"/>
      <c r="AC5" s="48"/>
      <c r="AD5" s="48"/>
      <c r="AE5" s="49"/>
      <c r="AF5" s="48"/>
      <c r="AG5" s="50"/>
      <c r="AH5" s="51">
        <f t="shared" si="2"/>
        <v>1260800</v>
      </c>
      <c r="AI5" s="52">
        <f t="shared" si="3"/>
        <v>44561</v>
      </c>
    </row>
    <row r="6" spans="1:36" ht="17.25" x14ac:dyDescent="0.25">
      <c r="A6" s="28">
        <v>1376</v>
      </c>
      <c r="B6" s="29">
        <v>44539</v>
      </c>
      <c r="C6" s="30" t="s">
        <v>59</v>
      </c>
      <c r="D6" s="30" t="s">
        <v>70</v>
      </c>
      <c r="E6" s="31">
        <v>20967800</v>
      </c>
      <c r="F6" s="32">
        <v>0</v>
      </c>
      <c r="G6" s="33">
        <v>213020101</v>
      </c>
      <c r="H6" s="34">
        <v>2185</v>
      </c>
      <c r="I6" s="35">
        <v>44522</v>
      </c>
      <c r="J6" s="31">
        <v>20967800</v>
      </c>
      <c r="K6" s="36" t="s">
        <v>71</v>
      </c>
      <c r="L6" s="37">
        <v>52498411</v>
      </c>
      <c r="M6" s="38" t="s">
        <v>37</v>
      </c>
      <c r="N6" s="39" t="s">
        <v>72</v>
      </c>
      <c r="O6" s="40">
        <v>3133980782</v>
      </c>
      <c r="P6" s="41" t="s">
        <v>38</v>
      </c>
      <c r="Q6" s="42">
        <v>41214973</v>
      </c>
      <c r="R6" s="30" t="s">
        <v>51</v>
      </c>
      <c r="S6" s="30" t="s">
        <v>58</v>
      </c>
      <c r="T6" s="41" t="s">
        <v>41</v>
      </c>
      <c r="U6" s="41" t="s">
        <v>42</v>
      </c>
      <c r="V6" s="41">
        <v>20</v>
      </c>
      <c r="W6" s="43">
        <v>44540</v>
      </c>
      <c r="X6" s="44">
        <v>44560</v>
      </c>
      <c r="Y6" s="45">
        <v>3106</v>
      </c>
      <c r="Z6" s="31">
        <f t="shared" si="0"/>
        <v>20967800</v>
      </c>
      <c r="AA6" s="46">
        <f t="shared" si="1"/>
        <v>44539</v>
      </c>
      <c r="AB6" s="47"/>
      <c r="AC6" s="48"/>
      <c r="AD6" s="48"/>
      <c r="AE6" s="49"/>
      <c r="AF6" s="48"/>
      <c r="AG6" s="50"/>
      <c r="AH6" s="51">
        <f t="shared" si="2"/>
        <v>20967800</v>
      </c>
      <c r="AI6" s="52">
        <f t="shared" si="3"/>
        <v>44560</v>
      </c>
    </row>
    <row r="7" spans="1:36" ht="17.25" x14ac:dyDescent="0.25">
      <c r="A7" s="28">
        <v>1377</v>
      </c>
      <c r="B7" s="29">
        <v>44539</v>
      </c>
      <c r="C7" s="30" t="s">
        <v>36</v>
      </c>
      <c r="D7" s="30" t="s">
        <v>73</v>
      </c>
      <c r="E7" s="31">
        <v>67000000</v>
      </c>
      <c r="F7" s="32">
        <v>0</v>
      </c>
      <c r="G7" s="33">
        <v>221020101</v>
      </c>
      <c r="H7" s="34">
        <v>1372</v>
      </c>
      <c r="I7" s="35">
        <v>44393</v>
      </c>
      <c r="J7" s="31">
        <v>70000000</v>
      </c>
      <c r="K7" s="64" t="s">
        <v>74</v>
      </c>
      <c r="L7" s="57" t="s">
        <v>75</v>
      </c>
      <c r="M7" s="30" t="s">
        <v>44</v>
      </c>
      <c r="N7" s="39" t="s">
        <v>76</v>
      </c>
      <c r="O7" s="40">
        <v>3117718346</v>
      </c>
      <c r="P7" s="41" t="s">
        <v>45</v>
      </c>
      <c r="Q7" s="65">
        <v>52498988</v>
      </c>
      <c r="R7" s="30" t="s">
        <v>39</v>
      </c>
      <c r="S7" s="30" t="s">
        <v>40</v>
      </c>
      <c r="T7" s="41" t="s">
        <v>41</v>
      </c>
      <c r="U7" s="41" t="s">
        <v>42</v>
      </c>
      <c r="V7" s="41">
        <v>23</v>
      </c>
      <c r="W7" s="43">
        <v>44540</v>
      </c>
      <c r="X7" s="44">
        <v>44562</v>
      </c>
      <c r="Y7" s="45">
        <v>3107</v>
      </c>
      <c r="Z7" s="31">
        <f t="shared" si="0"/>
        <v>67000000</v>
      </c>
      <c r="AA7" s="46">
        <f t="shared" si="1"/>
        <v>44539</v>
      </c>
      <c r="AB7" s="47"/>
      <c r="AC7" s="48"/>
      <c r="AD7" s="48"/>
      <c r="AE7" s="49"/>
      <c r="AF7" s="48"/>
      <c r="AG7" s="50"/>
      <c r="AH7" s="51">
        <f t="shared" si="2"/>
        <v>67000000</v>
      </c>
      <c r="AI7" s="52">
        <f t="shared" si="3"/>
        <v>44562</v>
      </c>
    </row>
    <row r="8" spans="1:36" ht="17.25" x14ac:dyDescent="0.25">
      <c r="A8" s="28">
        <v>1378</v>
      </c>
      <c r="B8" s="29">
        <v>44544</v>
      </c>
      <c r="C8" s="30" t="s">
        <v>77</v>
      </c>
      <c r="D8" s="30" t="s">
        <v>78</v>
      </c>
      <c r="E8" s="31">
        <v>69981813</v>
      </c>
      <c r="F8" s="32">
        <v>0</v>
      </c>
      <c r="G8" s="33" t="s">
        <v>79</v>
      </c>
      <c r="H8" s="34">
        <v>2184</v>
      </c>
      <c r="I8" s="35">
        <v>44522</v>
      </c>
      <c r="J8" s="31">
        <v>69981813</v>
      </c>
      <c r="K8" s="36" t="s">
        <v>80</v>
      </c>
      <c r="L8" s="57" t="s">
        <v>81</v>
      </c>
      <c r="M8" s="30" t="s">
        <v>44</v>
      </c>
      <c r="N8" s="58" t="s">
        <v>82</v>
      </c>
      <c r="O8" s="40">
        <v>3503067659</v>
      </c>
      <c r="P8" s="41" t="s">
        <v>45</v>
      </c>
      <c r="Q8" s="42">
        <v>41214973</v>
      </c>
      <c r="R8" s="30" t="s">
        <v>51</v>
      </c>
      <c r="S8" s="30" t="s">
        <v>58</v>
      </c>
      <c r="T8" s="41" t="s">
        <v>41</v>
      </c>
      <c r="U8" s="41" t="s">
        <v>42</v>
      </c>
      <c r="V8" s="41">
        <v>17</v>
      </c>
      <c r="W8" s="43">
        <v>44546</v>
      </c>
      <c r="X8" s="44">
        <v>44579</v>
      </c>
      <c r="Y8" s="45">
        <v>3114</v>
      </c>
      <c r="Z8" s="31">
        <f t="shared" si="0"/>
        <v>69981813</v>
      </c>
      <c r="AA8" s="46">
        <f t="shared" si="1"/>
        <v>44544</v>
      </c>
      <c r="AB8" s="47"/>
      <c r="AC8" s="48"/>
      <c r="AD8" s="48"/>
      <c r="AE8" s="49"/>
      <c r="AF8" s="48"/>
      <c r="AG8" s="50"/>
      <c r="AH8" s="51">
        <f t="shared" si="2"/>
        <v>69981813</v>
      </c>
      <c r="AI8" s="52">
        <f t="shared" si="3"/>
        <v>44579</v>
      </c>
      <c r="AJ8" s="53" t="s">
        <v>83</v>
      </c>
    </row>
    <row r="9" spans="1:36" ht="17.25" x14ac:dyDescent="0.25">
      <c r="A9" s="28">
        <v>1379</v>
      </c>
      <c r="B9" s="29">
        <v>44545</v>
      </c>
      <c r="C9" s="30" t="s">
        <v>53</v>
      </c>
      <c r="D9" s="30" t="s">
        <v>84</v>
      </c>
      <c r="E9" s="31">
        <v>86284000</v>
      </c>
      <c r="F9" s="32">
        <v>0</v>
      </c>
      <c r="G9" s="33">
        <v>213010911</v>
      </c>
      <c r="H9" s="34">
        <v>2249</v>
      </c>
      <c r="I9" s="35">
        <v>44537</v>
      </c>
      <c r="J9" s="31">
        <v>86284000</v>
      </c>
      <c r="K9" s="36" t="s">
        <v>85</v>
      </c>
      <c r="L9" s="37" t="s">
        <v>86</v>
      </c>
      <c r="M9" s="38" t="s">
        <v>56</v>
      </c>
      <c r="N9" s="39" t="s">
        <v>87</v>
      </c>
      <c r="O9" s="40">
        <v>3213011561</v>
      </c>
      <c r="P9" s="41" t="s">
        <v>45</v>
      </c>
      <c r="Q9" s="66">
        <v>51908318</v>
      </c>
      <c r="R9" s="67" t="s">
        <v>88</v>
      </c>
      <c r="S9" s="30" t="s">
        <v>89</v>
      </c>
      <c r="T9" s="41" t="s">
        <v>41</v>
      </c>
      <c r="U9" s="41" t="s">
        <v>42</v>
      </c>
      <c r="V9" s="41">
        <v>15</v>
      </c>
      <c r="W9" s="43">
        <v>44546</v>
      </c>
      <c r="X9" s="44">
        <v>44560</v>
      </c>
      <c r="Y9" s="45">
        <v>3120</v>
      </c>
      <c r="Z9" s="31">
        <f t="shared" si="0"/>
        <v>86284000</v>
      </c>
      <c r="AA9" s="46">
        <f t="shared" si="1"/>
        <v>44545</v>
      </c>
      <c r="AB9" s="47"/>
      <c r="AC9" s="48"/>
      <c r="AD9" s="48"/>
      <c r="AE9" s="49"/>
      <c r="AF9" s="48"/>
      <c r="AG9" s="50"/>
      <c r="AH9" s="51">
        <f t="shared" si="2"/>
        <v>86284000</v>
      </c>
      <c r="AI9" s="52">
        <f t="shared" si="3"/>
        <v>44560</v>
      </c>
    </row>
    <row r="10" spans="1:36" ht="17.25" x14ac:dyDescent="0.25">
      <c r="A10" s="61">
        <v>1380</v>
      </c>
      <c r="B10" s="29">
        <v>44546</v>
      </c>
      <c r="C10" s="30" t="s">
        <v>90</v>
      </c>
      <c r="D10" s="30" t="s">
        <v>91</v>
      </c>
      <c r="E10" s="31">
        <v>4083200</v>
      </c>
      <c r="F10" s="32">
        <v>0</v>
      </c>
      <c r="G10" s="33" t="s">
        <v>92</v>
      </c>
      <c r="H10" s="34"/>
      <c r="I10" s="35">
        <v>44530</v>
      </c>
      <c r="J10" s="31">
        <v>4083200</v>
      </c>
      <c r="K10" s="36" t="s">
        <v>93</v>
      </c>
      <c r="L10" s="37">
        <v>40402813</v>
      </c>
      <c r="M10" s="38" t="s">
        <v>52</v>
      </c>
      <c r="N10" s="39" t="s">
        <v>76</v>
      </c>
      <c r="O10" s="40">
        <v>3503067659</v>
      </c>
      <c r="P10" s="41" t="s">
        <v>38</v>
      </c>
      <c r="Q10" s="66">
        <v>51908318</v>
      </c>
      <c r="R10" s="67" t="s">
        <v>88</v>
      </c>
      <c r="S10" s="30" t="s">
        <v>89</v>
      </c>
      <c r="T10" s="41" t="s">
        <v>41</v>
      </c>
      <c r="U10" s="41" t="s">
        <v>42</v>
      </c>
      <c r="V10" s="41">
        <v>10</v>
      </c>
      <c r="W10" s="43">
        <v>44547</v>
      </c>
      <c r="X10" s="44">
        <v>44558</v>
      </c>
      <c r="Y10" s="45">
        <v>3123</v>
      </c>
      <c r="Z10" s="31">
        <f t="shared" si="0"/>
        <v>4083200</v>
      </c>
      <c r="AA10" s="46">
        <f t="shared" si="1"/>
        <v>44546</v>
      </c>
      <c r="AB10" s="47"/>
      <c r="AC10" s="48"/>
      <c r="AD10" s="48"/>
      <c r="AE10" s="49"/>
      <c r="AF10" s="48"/>
      <c r="AG10" s="50"/>
      <c r="AH10" s="51">
        <f t="shared" si="2"/>
        <v>4083200</v>
      </c>
      <c r="AI10" s="52">
        <f t="shared" si="3"/>
        <v>44558</v>
      </c>
    </row>
    <row r="11" spans="1:36" ht="17.25" x14ac:dyDescent="0.25">
      <c r="A11" s="28">
        <v>1381</v>
      </c>
      <c r="B11" s="29">
        <v>44547</v>
      </c>
      <c r="C11" s="30" t="s">
        <v>53</v>
      </c>
      <c r="D11" s="30" t="s">
        <v>94</v>
      </c>
      <c r="E11" s="31">
        <v>12000000</v>
      </c>
      <c r="F11" s="32">
        <v>0</v>
      </c>
      <c r="G11" s="33">
        <v>213020902</v>
      </c>
      <c r="H11" s="34">
        <v>2259</v>
      </c>
      <c r="I11" s="35">
        <v>44543</v>
      </c>
      <c r="J11" s="31">
        <v>12000000</v>
      </c>
      <c r="K11" s="36" t="s">
        <v>54</v>
      </c>
      <c r="L11" s="62" t="s">
        <v>55</v>
      </c>
      <c r="M11" s="30" t="s">
        <v>56</v>
      </c>
      <c r="N11" s="39" t="s">
        <v>57</v>
      </c>
      <c r="O11" s="40">
        <v>3183964065</v>
      </c>
      <c r="P11" s="41" t="s">
        <v>45</v>
      </c>
      <c r="Q11" s="42">
        <v>97612142</v>
      </c>
      <c r="R11" s="30" t="s">
        <v>51</v>
      </c>
      <c r="S11" s="30" t="s">
        <v>58</v>
      </c>
      <c r="T11" s="41" t="s">
        <v>41</v>
      </c>
      <c r="U11" s="41" t="s">
        <v>42</v>
      </c>
      <c r="V11" s="41">
        <v>10</v>
      </c>
      <c r="W11" s="43">
        <v>44550</v>
      </c>
      <c r="X11" s="44">
        <v>44560</v>
      </c>
      <c r="Y11" s="45">
        <v>3125</v>
      </c>
      <c r="Z11" s="31">
        <f t="shared" si="0"/>
        <v>12000000</v>
      </c>
      <c r="AA11" s="46">
        <f t="shared" si="1"/>
        <v>44547</v>
      </c>
      <c r="AB11" s="47"/>
      <c r="AC11" s="48"/>
      <c r="AD11" s="48"/>
      <c r="AE11" s="49"/>
      <c r="AF11" s="48"/>
      <c r="AG11" s="50"/>
      <c r="AH11" s="51">
        <f t="shared" si="2"/>
        <v>12000000</v>
      </c>
      <c r="AI11" s="52">
        <f t="shared" si="3"/>
        <v>44560</v>
      </c>
    </row>
    <row r="12" spans="1:36" ht="17.25" x14ac:dyDescent="0.25">
      <c r="A12" s="28">
        <v>1382</v>
      </c>
      <c r="B12" s="29">
        <v>44547</v>
      </c>
      <c r="C12" s="30" t="s">
        <v>53</v>
      </c>
      <c r="D12" s="30" t="s">
        <v>95</v>
      </c>
      <c r="E12" s="31">
        <v>29997592</v>
      </c>
      <c r="F12" s="32">
        <v>0</v>
      </c>
      <c r="G12" s="33">
        <v>213010907</v>
      </c>
      <c r="H12" s="34">
        <v>2263</v>
      </c>
      <c r="I12" s="35">
        <v>44544</v>
      </c>
      <c r="J12" s="31">
        <v>30000000</v>
      </c>
      <c r="K12" s="36" t="s">
        <v>96</v>
      </c>
      <c r="L12" s="57">
        <v>97600441</v>
      </c>
      <c r="M12" s="30" t="s">
        <v>43</v>
      </c>
      <c r="N12" s="39" t="s">
        <v>97</v>
      </c>
      <c r="O12" s="40">
        <v>3108825217</v>
      </c>
      <c r="P12" s="41" t="s">
        <v>38</v>
      </c>
      <c r="Q12" s="42">
        <v>97612142</v>
      </c>
      <c r="R12" s="30" t="s">
        <v>51</v>
      </c>
      <c r="S12" s="30" t="s">
        <v>58</v>
      </c>
      <c r="T12" s="41" t="s">
        <v>41</v>
      </c>
      <c r="U12" s="41" t="s">
        <v>42</v>
      </c>
      <c r="V12" s="41">
        <v>10</v>
      </c>
      <c r="W12" s="43">
        <v>44550</v>
      </c>
      <c r="X12" s="44">
        <v>44559</v>
      </c>
      <c r="Y12" s="45">
        <v>3126</v>
      </c>
      <c r="Z12" s="31">
        <f t="shared" si="0"/>
        <v>29997592</v>
      </c>
      <c r="AA12" s="46">
        <f t="shared" si="1"/>
        <v>44547</v>
      </c>
      <c r="AB12" s="47"/>
      <c r="AC12" s="48"/>
      <c r="AD12" s="48"/>
      <c r="AE12" s="49"/>
      <c r="AF12" s="48"/>
      <c r="AG12" s="50"/>
      <c r="AH12" s="51">
        <f t="shared" si="2"/>
        <v>29997592</v>
      </c>
      <c r="AI12" s="52">
        <f t="shared" si="3"/>
        <v>44559</v>
      </c>
    </row>
    <row r="13" spans="1:36" ht="17.25" x14ac:dyDescent="0.25">
      <c r="A13" s="28">
        <v>1383</v>
      </c>
      <c r="B13" s="29">
        <v>44547</v>
      </c>
      <c r="C13" s="30" t="s">
        <v>53</v>
      </c>
      <c r="D13" s="30" t="s">
        <v>98</v>
      </c>
      <c r="E13" s="31">
        <v>14696500</v>
      </c>
      <c r="F13" s="32">
        <v>0</v>
      </c>
      <c r="G13" s="33">
        <v>213010911</v>
      </c>
      <c r="H13" s="34">
        <v>2250</v>
      </c>
      <c r="I13" s="35">
        <v>44537</v>
      </c>
      <c r="J13" s="31">
        <v>14696500</v>
      </c>
      <c r="K13" s="36" t="s">
        <v>85</v>
      </c>
      <c r="L13" s="37" t="s">
        <v>86</v>
      </c>
      <c r="M13" s="38" t="s">
        <v>56</v>
      </c>
      <c r="N13" s="39" t="s">
        <v>87</v>
      </c>
      <c r="O13" s="40">
        <v>3213011561</v>
      </c>
      <c r="P13" s="41" t="s">
        <v>45</v>
      </c>
      <c r="Q13" s="66">
        <v>51908318</v>
      </c>
      <c r="R13" s="67" t="s">
        <v>88</v>
      </c>
      <c r="S13" s="30" t="s">
        <v>89</v>
      </c>
      <c r="T13" s="41" t="s">
        <v>41</v>
      </c>
      <c r="U13" s="41" t="s">
        <v>42</v>
      </c>
      <c r="V13" s="41">
        <v>10</v>
      </c>
      <c r="W13" s="43">
        <v>44551</v>
      </c>
      <c r="X13" s="44">
        <v>44551</v>
      </c>
      <c r="Y13" s="45">
        <v>1383</v>
      </c>
      <c r="Z13" s="31">
        <f t="shared" si="0"/>
        <v>14696500</v>
      </c>
      <c r="AA13" s="46">
        <f t="shared" si="1"/>
        <v>44547</v>
      </c>
      <c r="AB13" s="47"/>
      <c r="AC13" s="48"/>
      <c r="AD13" s="48"/>
      <c r="AE13" s="49"/>
      <c r="AF13" s="48"/>
      <c r="AG13" s="50"/>
      <c r="AH13" s="51">
        <f t="shared" si="2"/>
        <v>14696500</v>
      </c>
      <c r="AI13" s="52">
        <f t="shared" si="3"/>
        <v>44551</v>
      </c>
    </row>
    <row r="14" spans="1:36" ht="17.25" x14ac:dyDescent="0.25">
      <c r="A14" s="28">
        <v>1384</v>
      </c>
      <c r="B14" s="29">
        <v>44547</v>
      </c>
      <c r="C14" s="30" t="s">
        <v>36</v>
      </c>
      <c r="D14" s="30" t="s">
        <v>46</v>
      </c>
      <c r="E14" s="31">
        <v>1075625</v>
      </c>
      <c r="F14" s="32">
        <v>1721000</v>
      </c>
      <c r="G14" s="33">
        <v>211020105</v>
      </c>
      <c r="H14" s="34">
        <v>2204</v>
      </c>
      <c r="I14" s="35">
        <v>44524</v>
      </c>
      <c r="J14" s="31">
        <v>1721000</v>
      </c>
      <c r="K14" s="36" t="s">
        <v>99</v>
      </c>
      <c r="L14" s="37">
        <v>1073609149</v>
      </c>
      <c r="M14" s="38" t="s">
        <v>100</v>
      </c>
      <c r="N14" s="39" t="s">
        <v>101</v>
      </c>
      <c r="O14" s="40">
        <v>3156961337</v>
      </c>
      <c r="P14" s="41" t="s">
        <v>45</v>
      </c>
      <c r="Q14" s="42">
        <v>79581162</v>
      </c>
      <c r="R14" s="30" t="s">
        <v>47</v>
      </c>
      <c r="S14" s="30" t="s">
        <v>48</v>
      </c>
      <c r="T14" s="41" t="s">
        <v>41</v>
      </c>
      <c r="U14" s="41" t="s">
        <v>42</v>
      </c>
      <c r="V14" s="41">
        <v>14</v>
      </c>
      <c r="W14" s="43">
        <v>44548</v>
      </c>
      <c r="X14" s="44">
        <v>44561</v>
      </c>
      <c r="Y14" s="45">
        <v>3131</v>
      </c>
      <c r="Z14" s="31">
        <f t="shared" si="0"/>
        <v>1075625</v>
      </c>
      <c r="AA14" s="46">
        <f t="shared" si="1"/>
        <v>44547</v>
      </c>
      <c r="AB14" s="47"/>
      <c r="AC14" s="48"/>
      <c r="AD14" s="48"/>
      <c r="AE14" s="49"/>
      <c r="AF14" s="48"/>
      <c r="AG14" s="50"/>
      <c r="AH14" s="51">
        <f t="shared" si="2"/>
        <v>1075625</v>
      </c>
      <c r="AI14" s="52">
        <f t="shared" si="3"/>
        <v>44561</v>
      </c>
    </row>
    <row r="15" spans="1:36" ht="17.25" x14ac:dyDescent="0.25">
      <c r="A15" s="61">
        <v>1385</v>
      </c>
      <c r="B15" s="29">
        <v>44547</v>
      </c>
      <c r="C15" s="30" t="s">
        <v>36</v>
      </c>
      <c r="D15" s="30" t="s">
        <v>46</v>
      </c>
      <c r="E15" s="31">
        <v>1075625</v>
      </c>
      <c r="F15" s="32">
        <v>1721000</v>
      </c>
      <c r="G15" s="33">
        <v>211020105</v>
      </c>
      <c r="H15" s="34">
        <v>2205</v>
      </c>
      <c r="I15" s="35" t="s">
        <v>102</v>
      </c>
      <c r="J15" s="31">
        <v>1721000</v>
      </c>
      <c r="K15" s="36" t="s">
        <v>103</v>
      </c>
      <c r="L15" s="37">
        <v>1014222390</v>
      </c>
      <c r="M15" s="38" t="s">
        <v>37</v>
      </c>
      <c r="N15" s="39" t="s">
        <v>104</v>
      </c>
      <c r="O15" s="40">
        <v>3212352780</v>
      </c>
      <c r="P15" s="41" t="s">
        <v>45</v>
      </c>
      <c r="Q15" s="42">
        <v>79581162</v>
      </c>
      <c r="R15" s="30" t="s">
        <v>47</v>
      </c>
      <c r="S15" s="30" t="s">
        <v>48</v>
      </c>
      <c r="T15" s="41" t="s">
        <v>41</v>
      </c>
      <c r="U15" s="41" t="s">
        <v>42</v>
      </c>
      <c r="V15" s="41">
        <v>14</v>
      </c>
      <c r="W15" s="43">
        <v>44548</v>
      </c>
      <c r="X15" s="44">
        <v>44561</v>
      </c>
      <c r="Y15" s="45">
        <v>3132</v>
      </c>
      <c r="Z15" s="31">
        <f t="shared" si="0"/>
        <v>1075625</v>
      </c>
      <c r="AA15" s="46">
        <f t="shared" si="1"/>
        <v>44547</v>
      </c>
      <c r="AB15" s="47"/>
      <c r="AC15" s="48"/>
      <c r="AD15" s="48"/>
      <c r="AE15" s="49"/>
      <c r="AF15" s="48"/>
      <c r="AG15" s="50"/>
      <c r="AH15" s="51">
        <f t="shared" si="2"/>
        <v>1075625</v>
      </c>
      <c r="AI15" s="52">
        <f t="shared" si="3"/>
        <v>44561</v>
      </c>
    </row>
    <row r="269" spans="1:34" x14ac:dyDescent="0.25">
      <c r="A269" s="91"/>
      <c r="C269" s="70">
        <v>0</v>
      </c>
      <c r="Q269" s="91"/>
      <c r="AC269" s="92"/>
      <c r="AD269" s="92"/>
      <c r="AF269" s="92"/>
      <c r="AG269" s="83"/>
      <c r="AH269" s="93"/>
    </row>
  </sheetData>
  <hyperlinks>
    <hyperlink ref="N2" r:id="rId1"/>
    <hyperlink ref="N3" r:id="rId2"/>
    <hyperlink ref="N4" r:id="rId3"/>
    <hyperlink ref="N5" r:id="rId4"/>
    <hyperlink ref="N6" r:id="rId5"/>
    <hyperlink ref="N7" r:id="rId6"/>
    <hyperlink ref="N8" r:id="rId7"/>
    <hyperlink ref="N9" r:id="rId8"/>
    <hyperlink ref="N10" r:id="rId9"/>
    <hyperlink ref="N11" r:id="rId10"/>
    <hyperlink ref="N12" r:id="rId11"/>
    <hyperlink ref="N13" r:id="rId12"/>
    <hyperlink ref="N14" r:id="rId13"/>
    <hyperlink ref="N15" r:id="rId1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</dc:creator>
  <cp:lastModifiedBy>TuSoft</cp:lastModifiedBy>
  <dcterms:created xsi:type="dcterms:W3CDTF">2022-01-11T23:20:59Z</dcterms:created>
  <dcterms:modified xsi:type="dcterms:W3CDTF">2022-01-11T23:28:23Z</dcterms:modified>
</cp:coreProperties>
</file>