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8" i="1" l="1"/>
  <c r="X18" i="1"/>
  <c r="W18" i="1"/>
  <c r="AE18" i="1" s="1"/>
  <c r="AF17" i="1"/>
  <c r="X17" i="1"/>
  <c r="W17" i="1"/>
  <c r="AE17" i="1" s="1"/>
  <c r="AF16" i="1"/>
  <c r="X16" i="1"/>
  <c r="W16" i="1"/>
  <c r="AE16" i="1" s="1"/>
  <c r="AF15" i="1"/>
  <c r="X15" i="1"/>
  <c r="W15" i="1"/>
  <c r="AE15" i="1" s="1"/>
  <c r="AF14" i="1"/>
  <c r="X14" i="1"/>
  <c r="W14" i="1"/>
  <c r="AE14" i="1" s="1"/>
  <c r="AF13" i="1"/>
  <c r="X13" i="1"/>
  <c r="W13" i="1"/>
  <c r="AE13" i="1" s="1"/>
  <c r="AF12" i="1"/>
  <c r="X12" i="1"/>
  <c r="W12" i="1"/>
  <c r="AE12" i="1" s="1"/>
  <c r="AF11" i="1"/>
  <c r="X11" i="1"/>
  <c r="W11" i="1"/>
  <c r="AE11" i="1" s="1"/>
  <c r="AF10" i="1"/>
  <c r="X10" i="1"/>
  <c r="W10" i="1"/>
  <c r="AE10" i="1" s="1"/>
  <c r="AF9" i="1"/>
  <c r="X9" i="1"/>
  <c r="W9" i="1"/>
  <c r="AE9" i="1" s="1"/>
  <c r="AF8" i="1"/>
  <c r="X8" i="1"/>
  <c r="W8" i="1"/>
  <c r="AE8" i="1" s="1"/>
  <c r="AF7" i="1"/>
  <c r="X7" i="1"/>
  <c r="W7" i="1"/>
  <c r="AE7" i="1" s="1"/>
  <c r="AF6" i="1"/>
  <c r="X6" i="1"/>
  <c r="W6" i="1"/>
  <c r="AE6" i="1" s="1"/>
  <c r="AF5" i="1"/>
  <c r="X5" i="1"/>
  <c r="W5" i="1"/>
  <c r="AE5" i="1" s="1"/>
  <c r="AF4" i="1"/>
  <c r="X4" i="1"/>
  <c r="W4" i="1"/>
  <c r="AE4" i="1" s="1"/>
  <c r="AF3" i="1"/>
  <c r="X3" i="1"/>
  <c r="W3" i="1"/>
  <c r="AE3" i="1" s="1"/>
</calcChain>
</file>

<file path=xl/sharedStrings.xml><?xml version="1.0" encoding="utf-8"?>
<sst xmlns="http://schemas.openxmlformats.org/spreadsheetml/2006/main" count="202" uniqueCount="129">
  <si>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</si>
  <si>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</si>
  <si>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</si>
  <si>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</si>
  <si>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</si>
  <si>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RUBRO PRESUPUESTAL</t>
  </si>
  <si>
    <t>No CDP</t>
  </si>
  <si>
    <t>FECHA DE EXPEDICION DEL CDP</t>
  </si>
  <si>
    <t>VALOR CDP</t>
  </si>
  <si>
    <t>CLASE DE PERSONA</t>
  </si>
  <si>
    <t>Cédula / Nit Del Contratista</t>
  </si>
  <si>
    <t>NOMBRE DEL CONTRATISTA</t>
  </si>
  <si>
    <t>CORREO ELECTRONICO</t>
  </si>
  <si>
    <t xml:space="preserve">Numero de Telefono </t>
  </si>
  <si>
    <t>Cédula / Nit Del Supervisor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</si>
  <si>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</si>
  <si>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</si>
  <si>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</si>
  <si>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</si>
  <si>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</si>
  <si>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</si>
  <si>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COMPROMISO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</si>
  <si>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</si>
  <si>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</si>
  <si>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</si>
  <si>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</si>
  <si>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</si>
  <si>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</si>
  <si>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</si>
  <si>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</si>
  <si>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</si>
  <si>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</si>
  <si>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</si>
  <si>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</si>
  <si>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PRESTACION DE SERVICIOS COMO PROFESIONAL EN DERECHO PARA EL AREA DE GESTION JURIDICA Y CONTRATACION</t>
  </si>
  <si>
    <t>NATURAL</t>
  </si>
  <si>
    <t>HAIDY CAROLINA OSPINA VALENCIA</t>
  </si>
  <si>
    <t>carolina.ospina1407@gmail.com</t>
  </si>
  <si>
    <t>INTERNO</t>
  </si>
  <si>
    <t>MES</t>
  </si>
  <si>
    <t>DIAS</t>
  </si>
  <si>
    <t>JURIDICA</t>
  </si>
  <si>
    <t>PRESTACION DE SERVICIOS COMO AUXILIAR DE ENFERMERIA</t>
  </si>
  <si>
    <t>GABRIEL GILBERTO CARDENAS BEJARANO</t>
  </si>
  <si>
    <t>VIVIANA ANDREA  MEJIA PEREZ</t>
  </si>
  <si>
    <t>PRESTACION DE SERVICIOS PROFESIONALES EN ENFERMERIA</t>
  </si>
  <si>
    <t>EDITH MILENA ALVAREZ ORJUELA</t>
  </si>
  <si>
    <t>PRESTACION DE SERVICIOS COMO INSTRUMENTADOR QUIRURGICO</t>
  </si>
  <si>
    <t>ROSA GABRIELA ROJAS MONCADA</t>
  </si>
  <si>
    <t>ROSA EMILIANA MELO LOAIZA</t>
  </si>
  <si>
    <t>CESAR AUGUSTO JARAMILLO MARTINEZ</t>
  </si>
  <si>
    <t>SUMINISTRO</t>
  </si>
  <si>
    <t>COMPRAVENTA</t>
  </si>
  <si>
    <t>YEINER FABIAN ROA ASTROZ</t>
  </si>
  <si>
    <t>yeisonveloza.9@gmail.com</t>
  </si>
  <si>
    <t xml:space="preserve">SUMINISTRO DE INSUMOS Y ELEMENTOS DE ASEO Y DESINFECCION, LAVADO Y DESINFECCION </t>
  </si>
  <si>
    <t>97600441-2</t>
  </si>
  <si>
    <t>RODRIGO RAMIREZ</t>
  </si>
  <si>
    <t>rojasramirez15@gmail.com</t>
  </si>
  <si>
    <t>sanjoselopezhermanos@yahoo.com</t>
  </si>
  <si>
    <t xml:space="preserve">PRESTACION DE SERVICIOS COMO TECNICO DE ALIMENTOS </t>
  </si>
  <si>
    <t>LUZ MIRIAN MENESES ARIAS</t>
  </si>
  <si>
    <t xml:space="preserve">PRESTACION DE SERVICIOS COMO AUXILIAR DE COCINA </t>
  </si>
  <si>
    <t>17385536-1</t>
  </si>
  <si>
    <t>JULIO GABRIEL ALVARADO LEMUS</t>
  </si>
  <si>
    <t>maranduaast@yahoo.es</t>
  </si>
  <si>
    <t>1120573883-1</t>
  </si>
  <si>
    <t>ANDRES FELIPE HURTADO ROSERO</t>
  </si>
  <si>
    <t>and-1993@hotmail.com</t>
  </si>
  <si>
    <t>ANGIE FERNANDA HURTADO ARICAPA</t>
  </si>
  <si>
    <t>angelhrtado@hotmail.com</t>
  </si>
  <si>
    <t>SIMON MOLINA LINARES</t>
  </si>
  <si>
    <t>smolinamorales@gmail.com</t>
  </si>
  <si>
    <t>DORA JUDITH CUADRADO ORJUELA</t>
  </si>
  <si>
    <t xml:space="preserve">JUAN CARLOS GARCIA ARIAS </t>
  </si>
  <si>
    <t>juan.garcia.arias@unillanos.esu.co</t>
  </si>
  <si>
    <t>900262879-5</t>
  </si>
  <si>
    <t>HIGH QUALITY SOLUTIONS L.A EU</t>
  </si>
  <si>
    <t>contacto@hqs.com.co</t>
  </si>
  <si>
    <t>JHOVANNA MONTAÑO RUA</t>
  </si>
  <si>
    <t>jomomont@gmail.com</t>
  </si>
  <si>
    <t>01/12/2020</t>
  </si>
  <si>
    <t>1804</t>
  </si>
  <si>
    <t>1798</t>
  </si>
  <si>
    <t>1820</t>
  </si>
  <si>
    <t>1818</t>
  </si>
  <si>
    <t>PRESTACION DE SERVICIOS PROFESIONALES COMO FISIOTERAPEUTA Y APOYO EN TARAPIA RESPIRATORIA</t>
  </si>
  <si>
    <t>1750</t>
  </si>
  <si>
    <t>KEYLER RENE PENNA PAEZ</t>
  </si>
  <si>
    <t>keylerpp05@hotmail.com</t>
  </si>
  <si>
    <t>1806</t>
  </si>
  <si>
    <t>KEVIN DANIEL ZARATE DIAZ</t>
  </si>
  <si>
    <t>kdzarate95@gmail.com</t>
  </si>
  <si>
    <t>1803</t>
  </si>
  <si>
    <t>1816</t>
  </si>
  <si>
    <t>02/12/2020</t>
  </si>
  <si>
    <t>COMPRAVENTA DE LA TERCERA DE VESTIDO Y CALZADO DE TRABAJO VIGENCIA 2020 PARA EL PERSONAL DE PLANTA QUE DEVENGA UNA ASIGNACIÓN BASICA INFERIOR A DOS VECES EL SALARIO MINIMO MENSUAL LEGAL VIGENTE</t>
  </si>
  <si>
    <t>1823</t>
  </si>
  <si>
    <t>04/12/2020</t>
  </si>
  <si>
    <t>PRESTACION DE SERVICIOS DE PUBLICIDAD RADIAL Y ESPACIO INSTITUCIONAL A FIN DELA SENCIBILIZACION EN EPOCA DECEMBRINA A LOS USUARIOS</t>
  </si>
  <si>
    <t>1844</t>
  </si>
  <si>
    <t>1843</t>
  </si>
  <si>
    <t>31/11/2020</t>
  </si>
  <si>
    <t>10/12/2020</t>
  </si>
  <si>
    <t>COMPRAVENTA DE ELEMENTOS QUE GARANTIZAN LAS SEGURIDAD Y SALUD DE LOS FUNCIONARIOS Y PACIENTES</t>
  </si>
  <si>
    <t>213010910/213010908</t>
  </si>
  <si>
    <t>1782</t>
  </si>
  <si>
    <t>MARIA ROCIO COLINA DE HERNANDEZ</t>
  </si>
  <si>
    <t>mararochi@gmail.com</t>
  </si>
  <si>
    <t>41214973/21183201</t>
  </si>
  <si>
    <t>ROSA EMILIANA MELO LOAIZA/ANGELICA ROBAYO PIÑEROS</t>
  </si>
  <si>
    <t>11/12/2020</t>
  </si>
  <si>
    <t>COMPRAVENTA DE IMPRESORAS</t>
  </si>
  <si>
    <t>1841</t>
  </si>
  <si>
    <t>15/12/2020</t>
  </si>
  <si>
    <t xml:space="preserve">COMPRA DE KITS ESCOLAR, KIT NUTRICIONAL Y ANCHETAS NAVIDEÑAS ACORDE A LAS ACTIVIDADES DEL PLAN DE BIENESTAR SOCIAL   </t>
  </si>
  <si>
    <t>1846</t>
  </si>
  <si>
    <t>MARIA ROSALBA LOPEZ CADAVID</t>
  </si>
  <si>
    <t>21/12/2020</t>
  </si>
  <si>
    <t>COMPRAVENTA DE BUSOS TIPO POLO PARA PERSONAL ADMINISTRATIVO Y CAMISAS ANTIFLUIDO PARA ELPERSONAL ASISTENCIAL, SERVICIOS GENERALES Y MANTENIMIENTO, TAPABOCAS CON EL LOGO INSTITUCIONAL</t>
  </si>
  <si>
    <t>1845</t>
  </si>
  <si>
    <t>JOHAN AWDREY OSPINA SORIANO</t>
  </si>
  <si>
    <t>janjo8705@hotmail.com</t>
  </si>
  <si>
    <t>23/12/2020</t>
  </si>
  <si>
    <t xml:space="preserve">COMPRAVENTA DE UNA AMBULANCIA BASICA DOTADA DE EQUIBOS BIOMEDICOS </t>
  </si>
  <si>
    <t>1808</t>
  </si>
  <si>
    <t>830120497-2</t>
  </si>
  <si>
    <t>PROCAMILLAS SAS</t>
  </si>
  <si>
    <t>procamillas@gmail.com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</si>
</sst>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dd/mm/yyyy;@"/>
    <numFmt numFmtId="166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u/>
      <sz val="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right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center" vertical="center" wrapText="1"/>
    </xf>
    <xf numFmtId="41" fontId="4" fillId="0" borderId="2" xfId="2" applyFont="1" applyFill="1" applyBorder="1" applyAlignment="1">
      <alignment horizontal="left" vertical="center" wrapText="1"/>
    </xf>
    <xf numFmtId="41" fontId="3" fillId="0" borderId="2" xfId="2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1" fontId="5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41" fontId="8" fillId="0" borderId="0" xfId="2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2" fillId="0" borderId="3" xfId="2" applyFont="1" applyFill="1" applyBorder="1" applyAlignment="1">
      <alignment horizontal="right" vertical="center" wrapText="1"/>
    </xf>
    <xf numFmtId="41" fontId="2" fillId="0" borderId="3" xfId="2" applyFont="1" applyFill="1" applyBorder="1" applyAlignment="1">
      <alignment horizontal="center" vertical="center" wrapText="1"/>
    </xf>
    <xf numFmtId="41" fontId="4" fillId="0" borderId="3" xfId="2" applyFont="1" applyFill="1" applyBorder="1" applyAlignment="1">
      <alignment horizontal="left" vertical="center" wrapText="1"/>
    </xf>
    <xf numFmtId="41" fontId="3" fillId="0" borderId="3" xfId="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1" fontId="3" fillId="0" borderId="0" xfId="2" applyFont="1" applyFill="1" applyAlignment="1">
      <alignment horizontal="center" vertical="center"/>
    </xf>
    <xf numFmtId="41" fontId="2" fillId="0" borderId="0" xfId="2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41" fontId="9" fillId="0" borderId="4" xfId="2" applyFont="1" applyFill="1" applyBorder="1" applyAlignment="1">
      <alignment horizontal="right" vertical="center"/>
    </xf>
    <xf numFmtId="164" fontId="12" fillId="0" borderId="5" xfId="2" applyNumberFormat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>
      <alignment horizontal="center" vertical="center"/>
    </xf>
    <xf numFmtId="14" fontId="13" fillId="0" borderId="4" xfId="2" applyNumberFormat="1" applyFont="1" applyFill="1" applyBorder="1" applyAlignment="1">
      <alignment horizontal="right" vertical="center"/>
    </xf>
    <xf numFmtId="41" fontId="14" fillId="0" borderId="4" xfId="2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/>
    </xf>
    <xf numFmtId="41" fontId="10" fillId="0" borderId="5" xfId="2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/>
    </xf>
    <xf numFmtId="0" fontId="16" fillId="0" borderId="5" xfId="3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right" vertical="center"/>
    </xf>
    <xf numFmtId="41" fontId="11" fillId="0" borderId="5" xfId="2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41" fontId="10" fillId="0" borderId="4" xfId="2" applyFont="1" applyFill="1" applyBorder="1" applyAlignment="1">
      <alignment horizontal="center" vertical="center"/>
    </xf>
    <xf numFmtId="41" fontId="11" fillId="0" borderId="4" xfId="2" applyFont="1" applyFill="1" applyBorder="1" applyAlignment="1">
      <alignment horizontal="center" vertical="center"/>
    </xf>
    <xf numFmtId="41" fontId="10" fillId="0" borderId="0" xfId="2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41" fontId="9" fillId="0" borderId="5" xfId="2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center" vertical="center"/>
    </xf>
    <xf numFmtId="41" fontId="9" fillId="0" borderId="5" xfId="2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166" fontId="11" fillId="0" borderId="5" xfId="1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41" fontId="14" fillId="0" borderId="5" xfId="2" applyFont="1" applyFill="1" applyBorder="1" applyAlignment="1">
      <alignment horizontal="left" vertical="center"/>
    </xf>
    <xf numFmtId="41" fontId="10" fillId="0" borderId="5" xfId="2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4" fontId="11" fillId="0" borderId="5" xfId="2" applyNumberFormat="1" applyFont="1" applyFill="1" applyBorder="1" applyAlignment="1">
      <alignment horizontal="center" vertical="center"/>
    </xf>
    <xf numFmtId="41" fontId="9" fillId="0" borderId="5" xfId="2" applyFont="1" applyFill="1" applyBorder="1" applyAlignment="1">
      <alignment horizontal="right" vertical="center" wrapText="1"/>
    </xf>
    <xf numFmtId="41" fontId="9" fillId="0" borderId="5" xfId="2" applyFont="1" applyFill="1" applyBorder="1" applyAlignment="1">
      <alignment horizontal="left" vertical="center" wrapText="1"/>
    </xf>
    <xf numFmtId="3" fontId="10" fillId="0" borderId="5" xfId="0" applyNumberFormat="1" applyFont="1" applyFill="1" applyBorder="1" applyAlignment="1">
      <alignment horizontal="left" vertical="center"/>
    </xf>
    <xf numFmtId="41" fontId="14" fillId="0" borderId="5" xfId="2" applyFont="1" applyFill="1" applyBorder="1" applyAlignment="1">
      <alignment horizontal="right"/>
    </xf>
    <xf numFmtId="49" fontId="10" fillId="0" borderId="5" xfId="0" applyNumberFormat="1" applyFont="1" applyFill="1" applyBorder="1" applyAlignment="1">
      <alignment horizontal="center" vertical="center"/>
    </xf>
    <xf numFmtId="14" fontId="17" fillId="0" borderId="5" xfId="2" applyNumberFormat="1" applyFont="1" applyFill="1" applyBorder="1" applyAlignment="1">
      <alignment horizontal="right" vertical="center" wrapText="1"/>
    </xf>
    <xf numFmtId="14" fontId="13" fillId="0" borderId="5" xfId="2" applyNumberFormat="1" applyFont="1" applyFill="1" applyBorder="1" applyAlignment="1">
      <alignment horizontal="right" vertical="center"/>
    </xf>
    <xf numFmtId="41" fontId="11" fillId="0" borderId="5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17" fillId="0" borderId="5" xfId="2" applyNumberFormat="1" applyFont="1" applyFill="1" applyBorder="1" applyAlignment="1">
      <alignment horizontal="right" vertical="center"/>
    </xf>
    <xf numFmtId="164" fontId="11" fillId="0" borderId="5" xfId="2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41" fontId="17" fillId="0" borderId="5" xfId="2" applyFont="1" applyFill="1" applyBorder="1" applyAlignment="1">
      <alignment horizontal="right" vertical="center"/>
    </xf>
    <xf numFmtId="41" fontId="17" fillId="0" borderId="5" xfId="0" applyNumberFormat="1" applyFont="1" applyFill="1" applyBorder="1" applyAlignment="1">
      <alignment horizontal="right" vertical="center"/>
    </xf>
    <xf numFmtId="41" fontId="11" fillId="0" borderId="5" xfId="2" applyFont="1" applyFill="1" applyBorder="1" applyAlignment="1">
      <alignment horizontal="right" vertical="center"/>
    </xf>
    <xf numFmtId="0" fontId="19" fillId="0" borderId="5" xfId="3" applyFont="1" applyFill="1" applyBorder="1" applyAlignment="1">
      <alignment horizontal="left" vertical="center"/>
    </xf>
    <xf numFmtId="3" fontId="11" fillId="0" borderId="5" xfId="0" applyNumberFormat="1" applyFont="1" applyFill="1" applyBorder="1" applyAlignment="1">
      <alignment horizontal="right" vertical="center"/>
    </xf>
    <xf numFmtId="41" fontId="9" fillId="0" borderId="0" xfId="2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1" fontId="9" fillId="0" borderId="0" xfId="2" applyFont="1" applyFill="1" applyAlignment="1">
      <alignment horizontal="left" vertical="center"/>
    </xf>
    <xf numFmtId="166" fontId="11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64" fontId="11" fillId="0" borderId="0" xfId="2" applyNumberFormat="1" applyFont="1" applyFill="1" applyAlignment="1">
      <alignment horizontal="right" vertical="center"/>
    </xf>
    <xf numFmtId="41" fontId="17" fillId="0" borderId="0" xfId="2" applyFont="1" applyFill="1" applyAlignment="1">
      <alignment horizontal="right" vertical="center"/>
    </xf>
    <xf numFmtId="41" fontId="10" fillId="0" borderId="0" xfId="2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41" fontId="11" fillId="0" borderId="0" xfId="2" applyFont="1" applyFill="1" applyAlignment="1">
      <alignment horizontal="right" vertical="center"/>
    </xf>
    <xf numFmtId="41" fontId="11" fillId="0" borderId="0" xfId="2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center" vertical="center"/>
    </xf>
  </cellXfs>
  <cellStyles count="4">
    <cellStyle name="Hipervínculo" xfId="3" builtinId="8"/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hqs.com.co" TargetMode="External"/><Relationship Id="rId3" Type="http://schemas.openxmlformats.org/officeDocument/2006/relationships/hyperlink" Target="mailto:juan.garcia.arias@unillanos.esu.co" TargetMode="External"/><Relationship Id="rId7" Type="http://schemas.openxmlformats.org/officeDocument/2006/relationships/hyperlink" Target="mailto:mararochi@gmail.com" TargetMode="External"/><Relationship Id="rId2" Type="http://schemas.openxmlformats.org/officeDocument/2006/relationships/hyperlink" Target="mailto:yeisonveloza.9@gmail.com" TargetMode="External"/><Relationship Id="rId1" Type="http://schemas.openxmlformats.org/officeDocument/2006/relationships/hyperlink" Target="mailto:rojasramirez15@gmail.com" TargetMode="External"/><Relationship Id="rId6" Type="http://schemas.openxmlformats.org/officeDocument/2006/relationships/hyperlink" Target="mailto:jomomont@gmail.com" TargetMode="External"/><Relationship Id="rId11" Type="http://schemas.openxmlformats.org/officeDocument/2006/relationships/hyperlink" Target="mailto:procamillas@gmail.com" TargetMode="External"/><Relationship Id="rId5" Type="http://schemas.openxmlformats.org/officeDocument/2006/relationships/hyperlink" Target="mailto:kdzarate95@gmail.com" TargetMode="External"/><Relationship Id="rId10" Type="http://schemas.openxmlformats.org/officeDocument/2006/relationships/hyperlink" Target="mailto:janjo8705@hotmail.com" TargetMode="External"/><Relationship Id="rId4" Type="http://schemas.openxmlformats.org/officeDocument/2006/relationships/hyperlink" Target="mailto:keylerpp05@hotmail.com" TargetMode="External"/><Relationship Id="rId9" Type="http://schemas.openxmlformats.org/officeDocument/2006/relationships/hyperlink" Target="mailto:sanjoselopezhermano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3"/>
  <sheetViews>
    <sheetView tabSelected="1" workbookViewId="0">
      <selection activeCell="F29" sqref="F29"/>
    </sheetView>
  </sheetViews>
  <sheetFormatPr baseColWidth="10" defaultColWidth="9.140625" defaultRowHeight="15" x14ac:dyDescent="0.25"/>
  <cols>
    <col min="1" max="1" width="8" style="78" bestFit="1" customWidth="1"/>
    <col min="2" max="2" width="11.5703125" style="90" customWidth="1"/>
    <col min="3" max="3" width="26.7109375" style="82" customWidth="1"/>
    <col min="4" max="4" width="91.28515625" style="82" customWidth="1"/>
    <col min="5" max="5" width="17.140625" style="77" customWidth="1"/>
    <col min="6" max="6" width="12.5703125" style="83" customWidth="1"/>
    <col min="7" max="7" width="7.140625" style="91" customWidth="1"/>
    <col min="8" max="8" width="11.85546875" style="84" customWidth="1"/>
    <col min="9" max="9" width="17.85546875" style="80" customWidth="1"/>
    <col min="10" max="10" width="12.85546875" style="47" customWidth="1"/>
    <col min="11" max="11" width="13.85546875" style="85" bestFit="1" customWidth="1"/>
    <col min="12" max="12" width="35.7109375" style="86" customWidth="1"/>
    <col min="13" max="13" width="25" style="82" customWidth="1"/>
    <col min="14" max="14" width="12.140625" style="87" bestFit="1" customWidth="1"/>
    <col min="15" max="15" width="12.140625" style="89" bestFit="1" customWidth="1"/>
    <col min="16" max="16" width="31.28515625" style="82" customWidth="1"/>
    <col min="17" max="17" width="12" style="47" customWidth="1"/>
    <col min="18" max="19" width="9.140625" style="47" customWidth="1"/>
    <col min="20" max="20" width="11" style="92" customWidth="1"/>
    <col min="21" max="21" width="13.42578125" style="92" customWidth="1"/>
    <col min="22" max="22" width="6.5703125" style="78" customWidth="1"/>
    <col min="23" max="23" width="15.28515625" style="46" customWidth="1"/>
    <col min="24" max="24" width="12.140625" style="88" customWidth="1"/>
    <col min="25" max="25" width="12.7109375" style="89" customWidth="1"/>
    <col min="26" max="27" width="10.140625" style="89" bestFit="1" customWidth="1"/>
    <col min="28" max="28" width="10.7109375" style="81" bestFit="1" customWidth="1"/>
    <col min="29" max="29" width="10.28515625" style="89" bestFit="1" customWidth="1"/>
    <col min="30" max="30" width="9.28515625" style="89" customWidth="1"/>
    <col min="31" max="31" width="15.28515625" style="93" customWidth="1"/>
    <col min="32" max="32" width="13.85546875" style="94" customWidth="1"/>
    <col min="33" max="33" width="11.28515625" style="46" bestFit="1" customWidth="1"/>
    <col min="34" max="34" width="16.140625" style="46" customWidth="1"/>
    <col min="35" max="35" width="13.28515625" style="46" customWidth="1"/>
    <col min="36" max="36" width="10.42578125" style="46" bestFit="1" customWidth="1"/>
    <col min="37" max="38" width="10.28515625" style="46" bestFit="1" customWidth="1"/>
    <col min="39" max="41" width="9.140625" style="46"/>
    <col min="42" max="16384" width="9.140625" style="47"/>
  </cols>
  <sheetData>
    <row r="1" spans="1:41" s="18" customFormat="1" ht="12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" t="s">
        <v>9</v>
      </c>
      <c r="K1" s="10" t="s">
        <v>10</v>
      </c>
      <c r="L1" s="4" t="s">
        <v>11</v>
      </c>
      <c r="M1" s="1" t="s">
        <v>12</v>
      </c>
      <c r="N1" s="1" t="s">
        <v>13</v>
      </c>
      <c r="O1" s="1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2" t="s">
        <v>19</v>
      </c>
      <c r="U1" s="12" t="s">
        <v>20</v>
      </c>
      <c r="V1" s="1" t="s">
        <v>21</v>
      </c>
      <c r="W1" s="11" t="s">
        <v>22</v>
      </c>
      <c r="X1" s="8" t="s">
        <v>23</v>
      </c>
      <c r="Y1" s="8" t="s">
        <v>24</v>
      </c>
      <c r="Z1" s="13" t="s">
        <v>25</v>
      </c>
      <c r="AA1" s="13"/>
      <c r="AB1" s="13"/>
      <c r="AC1" s="13"/>
      <c r="AD1" s="13"/>
      <c r="AE1" s="14" t="s">
        <v>26</v>
      </c>
      <c r="AF1" s="15" t="s">
        <v>27</v>
      </c>
      <c r="AG1" s="16"/>
      <c r="AH1" s="16"/>
      <c r="AI1" s="16"/>
      <c r="AJ1" s="16"/>
      <c r="AK1" s="17"/>
      <c r="AL1" s="17"/>
      <c r="AM1" s="17"/>
      <c r="AN1" s="17"/>
      <c r="AO1" s="17"/>
    </row>
    <row r="2" spans="1:41" s="29" customFormat="1" ht="29.25" customHeight="1" thickBot="1" x14ac:dyDescent="0.3">
      <c r="A2" s="1"/>
      <c r="B2" s="2"/>
      <c r="C2" s="19"/>
      <c r="D2" s="4"/>
      <c r="E2" s="20"/>
      <c r="F2" s="6"/>
      <c r="G2" s="7"/>
      <c r="H2" s="21"/>
      <c r="I2" s="22"/>
      <c r="J2" s="1"/>
      <c r="K2" s="23"/>
      <c r="L2" s="4"/>
      <c r="M2" s="1"/>
      <c r="N2" s="1"/>
      <c r="O2" s="11"/>
      <c r="P2" s="1"/>
      <c r="Q2" s="1"/>
      <c r="R2" s="1"/>
      <c r="S2" s="1"/>
      <c r="T2" s="12"/>
      <c r="U2" s="12"/>
      <c r="V2" s="24"/>
      <c r="W2" s="11"/>
      <c r="X2" s="21"/>
      <c r="Y2" s="21"/>
      <c r="Z2" s="25" t="s">
        <v>28</v>
      </c>
      <c r="AA2" s="25" t="s">
        <v>29</v>
      </c>
      <c r="AB2" s="26" t="s">
        <v>30</v>
      </c>
      <c r="AC2" s="25" t="s">
        <v>31</v>
      </c>
      <c r="AD2" s="25" t="s">
        <v>32</v>
      </c>
      <c r="AE2" s="14"/>
      <c r="AF2" s="15"/>
      <c r="AG2" s="27"/>
      <c r="AH2" s="27"/>
      <c r="AI2" s="27"/>
      <c r="AJ2" s="27"/>
      <c r="AK2" s="28"/>
      <c r="AL2" s="28"/>
      <c r="AM2" s="28"/>
      <c r="AN2" s="28"/>
      <c r="AO2" s="28"/>
    </row>
    <row r="3" spans="1:41" x14ac:dyDescent="0.25">
      <c r="A3" s="48">
        <v>1137</v>
      </c>
      <c r="B3" s="64" t="s">
        <v>81</v>
      </c>
      <c r="C3" s="49" t="s">
        <v>33</v>
      </c>
      <c r="D3" s="30" t="s">
        <v>34</v>
      </c>
      <c r="E3" s="31">
        <v>5000000</v>
      </c>
      <c r="F3" s="32">
        <v>211020205</v>
      </c>
      <c r="G3" s="33" t="s">
        <v>82</v>
      </c>
      <c r="H3" s="34">
        <v>44155</v>
      </c>
      <c r="I3" s="35">
        <v>5000000</v>
      </c>
      <c r="J3" s="36" t="s">
        <v>35</v>
      </c>
      <c r="K3" s="37">
        <v>1016077845</v>
      </c>
      <c r="L3" s="38" t="s">
        <v>36</v>
      </c>
      <c r="M3" s="39" t="s">
        <v>37</v>
      </c>
      <c r="N3" s="40">
        <v>3166245967</v>
      </c>
      <c r="O3" s="67">
        <v>79465862</v>
      </c>
      <c r="P3" s="49" t="s">
        <v>50</v>
      </c>
      <c r="Q3" s="42" t="s">
        <v>38</v>
      </c>
      <c r="R3" s="42" t="s">
        <v>39</v>
      </c>
      <c r="S3" s="42">
        <v>1</v>
      </c>
      <c r="T3" s="43">
        <v>44166</v>
      </c>
      <c r="U3" s="43">
        <v>44196</v>
      </c>
      <c r="V3" s="68">
        <v>2932</v>
      </c>
      <c r="W3" s="44">
        <f t="shared" ref="W3:W18" si="0">E3</f>
        <v>5000000</v>
      </c>
      <c r="X3" s="74" t="str">
        <f t="shared" ref="X3:X18" si="1">B3</f>
        <v>01/12/2020</v>
      </c>
      <c r="Y3" s="41"/>
      <c r="Z3" s="41"/>
      <c r="AA3" s="41"/>
      <c r="AB3" s="54"/>
      <c r="AC3" s="41"/>
      <c r="AD3" s="41"/>
      <c r="AE3" s="73">
        <f t="shared" ref="AE3:AE18" si="2">W3+AB3</f>
        <v>5000000</v>
      </c>
      <c r="AF3" s="55">
        <f t="shared" ref="AF3:AF9" si="3">U3</f>
        <v>44196</v>
      </c>
    </row>
    <row r="4" spans="1:41" x14ac:dyDescent="0.2">
      <c r="A4" s="48">
        <v>1138</v>
      </c>
      <c r="B4" s="64" t="s">
        <v>81</v>
      </c>
      <c r="C4" s="49" t="s">
        <v>51</v>
      </c>
      <c r="D4" s="71" t="s">
        <v>55</v>
      </c>
      <c r="E4" s="63">
        <v>100000000</v>
      </c>
      <c r="F4" s="32">
        <v>213010907</v>
      </c>
      <c r="G4" s="51" t="s">
        <v>83</v>
      </c>
      <c r="H4" s="66">
        <v>44152</v>
      </c>
      <c r="I4" s="56">
        <v>100000000</v>
      </c>
      <c r="J4" s="42" t="s">
        <v>35</v>
      </c>
      <c r="K4" s="57" t="s">
        <v>56</v>
      </c>
      <c r="L4" s="53" t="s">
        <v>57</v>
      </c>
      <c r="M4" s="39" t="s">
        <v>58</v>
      </c>
      <c r="N4" s="40">
        <v>3108825217</v>
      </c>
      <c r="O4" s="41">
        <v>41214973</v>
      </c>
      <c r="P4" s="49" t="s">
        <v>49</v>
      </c>
      <c r="Q4" s="42" t="s">
        <v>38</v>
      </c>
      <c r="R4" s="42" t="s">
        <v>39</v>
      </c>
      <c r="S4" s="42">
        <v>1</v>
      </c>
      <c r="T4" s="43">
        <v>44168</v>
      </c>
      <c r="U4" s="43">
        <v>44198</v>
      </c>
      <c r="V4" s="68">
        <v>2933</v>
      </c>
      <c r="W4" s="44">
        <f t="shared" si="0"/>
        <v>100000000</v>
      </c>
      <c r="X4" s="74" t="str">
        <f t="shared" si="1"/>
        <v>01/12/2020</v>
      </c>
      <c r="Y4" s="41"/>
      <c r="Z4" s="41"/>
      <c r="AA4" s="41"/>
      <c r="AB4" s="54"/>
      <c r="AC4" s="41"/>
      <c r="AD4" s="41"/>
      <c r="AE4" s="73">
        <f t="shared" si="2"/>
        <v>100000000</v>
      </c>
      <c r="AF4" s="55">
        <f t="shared" si="3"/>
        <v>44198</v>
      </c>
    </row>
    <row r="5" spans="1:41" x14ac:dyDescent="0.25">
      <c r="A5" s="48">
        <v>1139</v>
      </c>
      <c r="B5" s="64" t="s">
        <v>81</v>
      </c>
      <c r="C5" s="49" t="s">
        <v>33</v>
      </c>
      <c r="D5" s="49" t="s">
        <v>42</v>
      </c>
      <c r="E5" s="50">
        <v>1721000</v>
      </c>
      <c r="F5" s="70">
        <v>213020105</v>
      </c>
      <c r="G5" s="51" t="s">
        <v>84</v>
      </c>
      <c r="H5" s="69">
        <v>44161</v>
      </c>
      <c r="I5" s="52">
        <v>17421000</v>
      </c>
      <c r="J5" s="42" t="s">
        <v>35</v>
      </c>
      <c r="K5" s="57">
        <v>1007244157</v>
      </c>
      <c r="L5" s="53" t="s">
        <v>53</v>
      </c>
      <c r="M5" s="39" t="s">
        <v>54</v>
      </c>
      <c r="N5" s="40">
        <v>3108091504</v>
      </c>
      <c r="O5" s="41">
        <v>79581162</v>
      </c>
      <c r="P5" s="49" t="s">
        <v>43</v>
      </c>
      <c r="Q5" s="42" t="s">
        <v>38</v>
      </c>
      <c r="R5" s="42" t="s">
        <v>39</v>
      </c>
      <c r="S5" s="42">
        <v>1</v>
      </c>
      <c r="T5" s="43">
        <v>44166</v>
      </c>
      <c r="U5" s="43">
        <v>44196</v>
      </c>
      <c r="V5" s="68">
        <v>2934</v>
      </c>
      <c r="W5" s="44">
        <f t="shared" si="0"/>
        <v>1721000</v>
      </c>
      <c r="X5" s="74" t="str">
        <f t="shared" si="1"/>
        <v>01/12/2020</v>
      </c>
      <c r="Y5" s="41"/>
      <c r="Z5" s="41"/>
      <c r="AA5" s="41"/>
      <c r="AB5" s="54"/>
      <c r="AC5" s="41"/>
      <c r="AD5" s="41"/>
      <c r="AE5" s="73">
        <f t="shared" si="2"/>
        <v>1721000</v>
      </c>
      <c r="AF5" s="55">
        <f t="shared" si="3"/>
        <v>44196</v>
      </c>
    </row>
    <row r="6" spans="1:41" x14ac:dyDescent="0.25">
      <c r="A6" s="48">
        <v>1140</v>
      </c>
      <c r="B6" s="64" t="s">
        <v>81</v>
      </c>
      <c r="C6" s="49" t="s">
        <v>33</v>
      </c>
      <c r="D6" s="49" t="s">
        <v>45</v>
      </c>
      <c r="E6" s="50">
        <v>3750000</v>
      </c>
      <c r="F6" s="70">
        <v>211020105</v>
      </c>
      <c r="G6" s="51" t="s">
        <v>85</v>
      </c>
      <c r="H6" s="69">
        <v>44160</v>
      </c>
      <c r="I6" s="52">
        <v>3750000</v>
      </c>
      <c r="J6" s="42" t="s">
        <v>35</v>
      </c>
      <c r="K6" s="57">
        <v>1121928168</v>
      </c>
      <c r="L6" s="53" t="s">
        <v>74</v>
      </c>
      <c r="M6" s="39" t="s">
        <v>75</v>
      </c>
      <c r="N6" s="40">
        <v>3112824585</v>
      </c>
      <c r="O6" s="41">
        <v>79581162</v>
      </c>
      <c r="P6" s="49" t="s">
        <v>43</v>
      </c>
      <c r="Q6" s="42" t="s">
        <v>38</v>
      </c>
      <c r="R6" s="42" t="s">
        <v>39</v>
      </c>
      <c r="S6" s="42">
        <v>1</v>
      </c>
      <c r="T6" s="43">
        <v>44166</v>
      </c>
      <c r="U6" s="43">
        <v>44196</v>
      </c>
      <c r="V6" s="68">
        <v>2935</v>
      </c>
      <c r="W6" s="44">
        <f t="shared" si="0"/>
        <v>3750000</v>
      </c>
      <c r="X6" s="74" t="str">
        <f t="shared" si="1"/>
        <v>01/12/2020</v>
      </c>
      <c r="Y6" s="41"/>
      <c r="Z6" s="41"/>
      <c r="AA6" s="41"/>
      <c r="AB6" s="54"/>
      <c r="AC6" s="41"/>
      <c r="AD6" s="41"/>
      <c r="AE6" s="73">
        <f t="shared" si="2"/>
        <v>3750000</v>
      </c>
      <c r="AF6" s="55">
        <f t="shared" si="3"/>
        <v>44196</v>
      </c>
    </row>
    <row r="7" spans="1:41" x14ac:dyDescent="0.25">
      <c r="A7" s="48">
        <v>1141</v>
      </c>
      <c r="B7" s="64" t="s">
        <v>81</v>
      </c>
      <c r="C7" s="49" t="s">
        <v>33</v>
      </c>
      <c r="D7" s="49" t="s">
        <v>86</v>
      </c>
      <c r="E7" s="50">
        <v>2800000</v>
      </c>
      <c r="F7" s="70">
        <v>211020105</v>
      </c>
      <c r="G7" s="51" t="s">
        <v>87</v>
      </c>
      <c r="H7" s="69">
        <v>44133</v>
      </c>
      <c r="I7" s="52">
        <v>5600000</v>
      </c>
      <c r="J7" s="42" t="s">
        <v>35</v>
      </c>
      <c r="K7" s="57">
        <v>1061742759</v>
      </c>
      <c r="L7" s="53" t="s">
        <v>88</v>
      </c>
      <c r="M7" s="75" t="s">
        <v>89</v>
      </c>
      <c r="N7" s="40">
        <v>3164209847</v>
      </c>
      <c r="O7" s="41">
        <v>31583548</v>
      </c>
      <c r="P7" s="49" t="s">
        <v>46</v>
      </c>
      <c r="Q7" s="42" t="s">
        <v>38</v>
      </c>
      <c r="R7" s="42" t="s">
        <v>39</v>
      </c>
      <c r="S7" s="42">
        <v>1</v>
      </c>
      <c r="T7" s="43">
        <v>44166</v>
      </c>
      <c r="U7" s="43">
        <v>44196</v>
      </c>
      <c r="V7" s="68">
        <v>2936</v>
      </c>
      <c r="W7" s="44">
        <f t="shared" si="0"/>
        <v>2800000</v>
      </c>
      <c r="X7" s="74" t="str">
        <f t="shared" si="1"/>
        <v>01/12/2020</v>
      </c>
      <c r="Y7" s="41"/>
      <c r="Z7" s="41"/>
      <c r="AA7" s="41"/>
      <c r="AB7" s="54"/>
      <c r="AC7" s="41"/>
      <c r="AD7" s="41"/>
      <c r="AE7" s="73">
        <f t="shared" si="2"/>
        <v>2800000</v>
      </c>
      <c r="AF7" s="55">
        <f t="shared" si="3"/>
        <v>44196</v>
      </c>
    </row>
    <row r="8" spans="1:41" x14ac:dyDescent="0.25">
      <c r="A8" s="48">
        <v>1142</v>
      </c>
      <c r="B8" s="64" t="s">
        <v>81</v>
      </c>
      <c r="C8" s="49" t="s">
        <v>33</v>
      </c>
      <c r="D8" s="49" t="s">
        <v>47</v>
      </c>
      <c r="E8" s="50">
        <v>3150000</v>
      </c>
      <c r="F8" s="70">
        <v>211020105</v>
      </c>
      <c r="G8" s="51" t="s">
        <v>90</v>
      </c>
      <c r="H8" s="69">
        <v>44164</v>
      </c>
      <c r="I8" s="52">
        <v>3150000</v>
      </c>
      <c r="J8" s="42" t="s">
        <v>35</v>
      </c>
      <c r="K8" s="57">
        <v>1015458303</v>
      </c>
      <c r="L8" s="53" t="s">
        <v>91</v>
      </c>
      <c r="M8" s="75" t="s">
        <v>92</v>
      </c>
      <c r="N8" s="40">
        <v>3222368395</v>
      </c>
      <c r="O8" s="41">
        <v>43157000</v>
      </c>
      <c r="P8" s="49" t="s">
        <v>48</v>
      </c>
      <c r="Q8" s="42" t="s">
        <v>38</v>
      </c>
      <c r="R8" s="42" t="s">
        <v>39</v>
      </c>
      <c r="S8" s="42">
        <v>1</v>
      </c>
      <c r="T8" s="43">
        <v>44166</v>
      </c>
      <c r="U8" s="43">
        <v>44196</v>
      </c>
      <c r="V8" s="68">
        <v>2937</v>
      </c>
      <c r="W8" s="44">
        <f t="shared" si="0"/>
        <v>3150000</v>
      </c>
      <c r="X8" s="74" t="str">
        <f t="shared" si="1"/>
        <v>01/12/2020</v>
      </c>
      <c r="Y8" s="41"/>
      <c r="Z8" s="41"/>
      <c r="AA8" s="41"/>
      <c r="AB8" s="54"/>
      <c r="AC8" s="41"/>
      <c r="AD8" s="41"/>
      <c r="AE8" s="73">
        <f t="shared" si="2"/>
        <v>3150000</v>
      </c>
      <c r="AF8" s="55">
        <f t="shared" si="3"/>
        <v>44196</v>
      </c>
    </row>
    <row r="9" spans="1:41" x14ac:dyDescent="0.25">
      <c r="A9" s="48">
        <v>1143</v>
      </c>
      <c r="B9" s="64" t="s">
        <v>81</v>
      </c>
      <c r="C9" s="49" t="s">
        <v>33</v>
      </c>
      <c r="D9" s="49" t="s">
        <v>60</v>
      </c>
      <c r="E9" s="50">
        <v>1734000</v>
      </c>
      <c r="F9" s="70">
        <v>211020105</v>
      </c>
      <c r="G9" s="51" t="s">
        <v>93</v>
      </c>
      <c r="H9" s="69">
        <v>44155</v>
      </c>
      <c r="I9" s="52">
        <v>1734000</v>
      </c>
      <c r="J9" s="42" t="s">
        <v>35</v>
      </c>
      <c r="K9" s="57">
        <v>1120558244</v>
      </c>
      <c r="L9" s="53" t="s">
        <v>79</v>
      </c>
      <c r="M9" s="75" t="s">
        <v>80</v>
      </c>
      <c r="N9" s="40">
        <v>3143462444</v>
      </c>
      <c r="O9" s="41">
        <v>1094241966</v>
      </c>
      <c r="P9" s="49" t="s">
        <v>61</v>
      </c>
      <c r="Q9" s="42" t="s">
        <v>38</v>
      </c>
      <c r="R9" s="42" t="s">
        <v>39</v>
      </c>
      <c r="S9" s="42">
        <v>1</v>
      </c>
      <c r="T9" s="43">
        <v>44166</v>
      </c>
      <c r="U9" s="43">
        <v>44196</v>
      </c>
      <c r="V9" s="68">
        <v>2938</v>
      </c>
      <c r="W9" s="44">
        <f t="shared" si="0"/>
        <v>1734000</v>
      </c>
      <c r="X9" s="74" t="str">
        <f t="shared" si="1"/>
        <v>01/12/2020</v>
      </c>
      <c r="Y9" s="41"/>
      <c r="Z9" s="41"/>
      <c r="AA9" s="41"/>
      <c r="AB9" s="54"/>
      <c r="AC9" s="41"/>
      <c r="AD9" s="41"/>
      <c r="AE9" s="73">
        <f t="shared" si="2"/>
        <v>1734000</v>
      </c>
      <c r="AF9" s="55">
        <f t="shared" si="3"/>
        <v>44196</v>
      </c>
    </row>
    <row r="10" spans="1:41" x14ac:dyDescent="0.25">
      <c r="A10" s="48">
        <v>1144</v>
      </c>
      <c r="B10" s="64" t="s">
        <v>81</v>
      </c>
      <c r="C10" s="49" t="s">
        <v>33</v>
      </c>
      <c r="D10" s="49" t="s">
        <v>62</v>
      </c>
      <c r="E10" s="60">
        <v>1461133</v>
      </c>
      <c r="F10" s="32">
        <v>211020105</v>
      </c>
      <c r="G10" s="51" t="s">
        <v>94</v>
      </c>
      <c r="H10" s="65">
        <v>44159</v>
      </c>
      <c r="I10" s="61">
        <v>1461000</v>
      </c>
      <c r="J10" s="42" t="s">
        <v>35</v>
      </c>
      <c r="K10" s="37">
        <v>1120581242</v>
      </c>
      <c r="L10" s="53" t="s">
        <v>69</v>
      </c>
      <c r="M10" s="39" t="s">
        <v>70</v>
      </c>
      <c r="N10" s="40">
        <v>3118190968</v>
      </c>
      <c r="O10" s="41">
        <v>41214973</v>
      </c>
      <c r="P10" s="49" t="s">
        <v>49</v>
      </c>
      <c r="Q10" s="42" t="s">
        <v>38</v>
      </c>
      <c r="R10" s="42" t="s">
        <v>39</v>
      </c>
      <c r="S10" s="42">
        <v>1</v>
      </c>
      <c r="T10" s="43">
        <v>44166</v>
      </c>
      <c r="U10" s="43">
        <v>44196</v>
      </c>
      <c r="V10" s="68">
        <v>2939</v>
      </c>
      <c r="W10" s="44">
        <f t="shared" si="0"/>
        <v>1461133</v>
      </c>
      <c r="X10" s="74" t="str">
        <f t="shared" si="1"/>
        <v>01/12/2020</v>
      </c>
      <c r="Y10" s="41"/>
      <c r="Z10" s="41"/>
      <c r="AA10" s="41"/>
      <c r="AB10" s="54"/>
      <c r="AC10" s="41"/>
      <c r="AD10" s="41"/>
      <c r="AE10" s="73">
        <f t="shared" si="2"/>
        <v>1461133</v>
      </c>
      <c r="AF10" s="55">
        <f t="shared" ref="AF10:AF61" si="4">U10</f>
        <v>44196</v>
      </c>
    </row>
    <row r="11" spans="1:41" x14ac:dyDescent="0.25">
      <c r="A11" s="48">
        <v>1145</v>
      </c>
      <c r="B11" s="64" t="s">
        <v>95</v>
      </c>
      <c r="C11" s="49" t="s">
        <v>52</v>
      </c>
      <c r="D11" s="49" t="s">
        <v>96</v>
      </c>
      <c r="E11" s="60">
        <v>9461400</v>
      </c>
      <c r="F11" s="32">
        <v>213010908</v>
      </c>
      <c r="G11" s="51" t="s">
        <v>97</v>
      </c>
      <c r="H11" s="65">
        <v>44161</v>
      </c>
      <c r="I11" s="61">
        <v>9461400</v>
      </c>
      <c r="J11" s="42" t="s">
        <v>35</v>
      </c>
      <c r="K11" s="57">
        <v>6655868</v>
      </c>
      <c r="L11" s="53" t="s">
        <v>71</v>
      </c>
      <c r="M11" s="39" t="s">
        <v>72</v>
      </c>
      <c r="N11" s="40">
        <v>3105767202</v>
      </c>
      <c r="O11" s="45">
        <v>51908318</v>
      </c>
      <c r="P11" s="30" t="s">
        <v>73</v>
      </c>
      <c r="Q11" s="42" t="s">
        <v>38</v>
      </c>
      <c r="R11" s="42" t="s">
        <v>40</v>
      </c>
      <c r="S11" s="42">
        <v>15</v>
      </c>
      <c r="T11" s="43">
        <v>44169</v>
      </c>
      <c r="U11" s="43">
        <v>44183</v>
      </c>
      <c r="V11" s="68">
        <v>2940</v>
      </c>
      <c r="W11" s="44">
        <f t="shared" si="0"/>
        <v>9461400</v>
      </c>
      <c r="X11" s="74" t="str">
        <f t="shared" si="1"/>
        <v>02/12/2020</v>
      </c>
      <c r="Y11" s="41"/>
      <c r="Z11" s="41"/>
      <c r="AA11" s="41"/>
      <c r="AB11" s="54"/>
      <c r="AC11" s="41"/>
      <c r="AD11" s="41"/>
      <c r="AE11" s="73">
        <f t="shared" si="2"/>
        <v>9461400</v>
      </c>
      <c r="AF11" s="55">
        <f t="shared" si="4"/>
        <v>44183</v>
      </c>
    </row>
    <row r="12" spans="1:41" x14ac:dyDescent="0.25">
      <c r="A12" s="48">
        <v>1146</v>
      </c>
      <c r="B12" s="64" t="s">
        <v>98</v>
      </c>
      <c r="C12" s="49" t="s">
        <v>33</v>
      </c>
      <c r="D12" s="49" t="s">
        <v>99</v>
      </c>
      <c r="E12" s="50">
        <v>10000000</v>
      </c>
      <c r="F12" s="70">
        <v>213020914</v>
      </c>
      <c r="G12" s="51" t="s">
        <v>100</v>
      </c>
      <c r="H12" s="69">
        <v>44165</v>
      </c>
      <c r="I12" s="52">
        <v>10000000</v>
      </c>
      <c r="J12" s="42" t="s">
        <v>35</v>
      </c>
      <c r="K12" s="37" t="s">
        <v>63</v>
      </c>
      <c r="L12" s="53" t="s">
        <v>64</v>
      </c>
      <c r="M12" s="39" t="s">
        <v>65</v>
      </c>
      <c r="N12" s="40">
        <v>3102922992</v>
      </c>
      <c r="O12" s="41">
        <v>1120569296</v>
      </c>
      <c r="P12" s="49" t="s">
        <v>44</v>
      </c>
      <c r="Q12" s="42" t="s">
        <v>38</v>
      </c>
      <c r="R12" s="42" t="s">
        <v>40</v>
      </c>
      <c r="S12" s="42">
        <v>28</v>
      </c>
      <c r="T12" s="43">
        <v>44169</v>
      </c>
      <c r="U12" s="43">
        <v>44196</v>
      </c>
      <c r="V12" s="68">
        <v>2941</v>
      </c>
      <c r="W12" s="44">
        <f t="shared" si="0"/>
        <v>10000000</v>
      </c>
      <c r="X12" s="74" t="str">
        <f t="shared" si="1"/>
        <v>04/12/2020</v>
      </c>
      <c r="Y12" s="41"/>
      <c r="Z12" s="41"/>
      <c r="AA12" s="41"/>
      <c r="AB12" s="54"/>
      <c r="AC12" s="41"/>
      <c r="AD12" s="41"/>
      <c r="AE12" s="73">
        <f t="shared" si="2"/>
        <v>10000000</v>
      </c>
      <c r="AF12" s="55">
        <f t="shared" si="4"/>
        <v>44196</v>
      </c>
    </row>
    <row r="13" spans="1:41" x14ac:dyDescent="0.25">
      <c r="A13" s="48">
        <v>1147</v>
      </c>
      <c r="B13" s="64" t="s">
        <v>98</v>
      </c>
      <c r="C13" s="49" t="s">
        <v>33</v>
      </c>
      <c r="D13" s="49" t="s">
        <v>99</v>
      </c>
      <c r="E13" s="50">
        <v>2000000</v>
      </c>
      <c r="F13" s="70">
        <v>213020914</v>
      </c>
      <c r="G13" s="51" t="s">
        <v>101</v>
      </c>
      <c r="H13" s="72" t="s">
        <v>102</v>
      </c>
      <c r="I13" s="52">
        <v>20000000</v>
      </c>
      <c r="J13" s="42" t="s">
        <v>35</v>
      </c>
      <c r="K13" s="37" t="s">
        <v>66</v>
      </c>
      <c r="L13" s="53" t="s">
        <v>67</v>
      </c>
      <c r="M13" s="39" t="s">
        <v>68</v>
      </c>
      <c r="N13" s="40">
        <v>3227029115</v>
      </c>
      <c r="O13" s="41">
        <v>1120569296</v>
      </c>
      <c r="P13" s="49" t="s">
        <v>44</v>
      </c>
      <c r="Q13" s="42" t="s">
        <v>38</v>
      </c>
      <c r="R13" s="42" t="s">
        <v>40</v>
      </c>
      <c r="S13" s="42">
        <v>28</v>
      </c>
      <c r="T13" s="43">
        <v>44169</v>
      </c>
      <c r="U13" s="43">
        <v>44196</v>
      </c>
      <c r="V13" s="68">
        <v>2942</v>
      </c>
      <c r="W13" s="44">
        <f t="shared" si="0"/>
        <v>2000000</v>
      </c>
      <c r="X13" s="74" t="str">
        <f t="shared" si="1"/>
        <v>04/12/2020</v>
      </c>
      <c r="Y13" s="41"/>
      <c r="Z13" s="41"/>
      <c r="AA13" s="41"/>
      <c r="AB13" s="54"/>
      <c r="AC13" s="41"/>
      <c r="AD13" s="41"/>
      <c r="AE13" s="73">
        <f t="shared" si="2"/>
        <v>2000000</v>
      </c>
      <c r="AF13" s="55">
        <f t="shared" si="4"/>
        <v>44196</v>
      </c>
    </row>
    <row r="14" spans="1:41" x14ac:dyDescent="0.25">
      <c r="A14" s="48">
        <v>1148</v>
      </c>
      <c r="B14" s="64" t="s">
        <v>103</v>
      </c>
      <c r="C14" s="49" t="s">
        <v>52</v>
      </c>
      <c r="D14" s="49" t="s">
        <v>104</v>
      </c>
      <c r="E14" s="50">
        <v>62565500</v>
      </c>
      <c r="F14" s="70" t="s">
        <v>105</v>
      </c>
      <c r="G14" s="51" t="s">
        <v>106</v>
      </c>
      <c r="H14" s="69">
        <v>44148</v>
      </c>
      <c r="I14" s="52">
        <v>79000000</v>
      </c>
      <c r="J14" s="42" t="s">
        <v>35</v>
      </c>
      <c r="K14" s="57">
        <v>30042405</v>
      </c>
      <c r="L14" s="53" t="s">
        <v>107</v>
      </c>
      <c r="M14" s="75" t="s">
        <v>108</v>
      </c>
      <c r="N14" s="40">
        <v>3124246473</v>
      </c>
      <c r="O14" s="41" t="s">
        <v>109</v>
      </c>
      <c r="P14" s="49" t="s">
        <v>110</v>
      </c>
      <c r="Q14" s="42" t="s">
        <v>38</v>
      </c>
      <c r="R14" s="42" t="s">
        <v>40</v>
      </c>
      <c r="S14" s="42">
        <v>20</v>
      </c>
      <c r="T14" s="43">
        <v>44181</v>
      </c>
      <c r="U14" s="43">
        <v>44200</v>
      </c>
      <c r="V14" s="68">
        <v>2946</v>
      </c>
      <c r="W14" s="44">
        <f t="shared" si="0"/>
        <v>62565500</v>
      </c>
      <c r="X14" s="74" t="str">
        <f t="shared" si="1"/>
        <v>10/12/2020</v>
      </c>
      <c r="Y14" s="41"/>
      <c r="Z14" s="41"/>
      <c r="AA14" s="41"/>
      <c r="AB14" s="54"/>
      <c r="AC14" s="41"/>
      <c r="AD14" s="41"/>
      <c r="AE14" s="73">
        <f t="shared" si="2"/>
        <v>62565500</v>
      </c>
      <c r="AF14" s="55">
        <f t="shared" si="4"/>
        <v>44200</v>
      </c>
    </row>
    <row r="15" spans="1:41" x14ac:dyDescent="0.25">
      <c r="A15" s="48">
        <v>1149</v>
      </c>
      <c r="B15" s="64" t="s">
        <v>111</v>
      </c>
      <c r="C15" s="49" t="s">
        <v>52</v>
      </c>
      <c r="D15" s="49" t="s">
        <v>112</v>
      </c>
      <c r="E15" s="50">
        <v>21331940</v>
      </c>
      <c r="F15" s="70">
        <v>213010901</v>
      </c>
      <c r="G15" s="51" t="s">
        <v>113</v>
      </c>
      <c r="H15" s="69">
        <v>44165</v>
      </c>
      <c r="I15" s="52">
        <v>21331940</v>
      </c>
      <c r="J15" s="42" t="s">
        <v>41</v>
      </c>
      <c r="K15" s="76" t="s">
        <v>76</v>
      </c>
      <c r="L15" s="62" t="s">
        <v>77</v>
      </c>
      <c r="M15" s="39" t="s">
        <v>78</v>
      </c>
      <c r="N15" s="40">
        <v>3013374067</v>
      </c>
      <c r="O15" s="41">
        <v>41214973</v>
      </c>
      <c r="P15" s="49" t="s">
        <v>49</v>
      </c>
      <c r="Q15" s="42" t="s">
        <v>38</v>
      </c>
      <c r="R15" s="42" t="s">
        <v>40</v>
      </c>
      <c r="S15" s="42">
        <v>15</v>
      </c>
      <c r="T15" s="43">
        <v>44176</v>
      </c>
      <c r="U15" s="43">
        <v>44190</v>
      </c>
      <c r="V15" s="68">
        <v>2947</v>
      </c>
      <c r="W15" s="44">
        <f t="shared" si="0"/>
        <v>21331940</v>
      </c>
      <c r="X15" s="74" t="str">
        <f t="shared" si="1"/>
        <v>11/12/2020</v>
      </c>
      <c r="Y15" s="41"/>
      <c r="Z15" s="41"/>
      <c r="AA15" s="41"/>
      <c r="AB15" s="54"/>
      <c r="AC15" s="41"/>
      <c r="AD15" s="41"/>
      <c r="AE15" s="73">
        <f t="shared" si="2"/>
        <v>21331940</v>
      </c>
      <c r="AF15" s="55">
        <f t="shared" si="4"/>
        <v>44190</v>
      </c>
    </row>
    <row r="16" spans="1:41" x14ac:dyDescent="0.25">
      <c r="A16" s="48">
        <v>1150</v>
      </c>
      <c r="B16" s="64" t="s">
        <v>114</v>
      </c>
      <c r="C16" s="49" t="s">
        <v>52</v>
      </c>
      <c r="D16" s="49" t="s">
        <v>115</v>
      </c>
      <c r="E16" s="50">
        <v>74242528</v>
      </c>
      <c r="F16" s="70">
        <v>213010911</v>
      </c>
      <c r="G16" s="51" t="s">
        <v>116</v>
      </c>
      <c r="H16" s="69">
        <v>44165</v>
      </c>
      <c r="I16" s="52">
        <v>74300000</v>
      </c>
      <c r="J16" s="42" t="s">
        <v>41</v>
      </c>
      <c r="K16" s="57">
        <v>43445212</v>
      </c>
      <c r="L16" s="53" t="s">
        <v>117</v>
      </c>
      <c r="M16" s="75" t="s">
        <v>59</v>
      </c>
      <c r="N16" s="40">
        <v>3213011561</v>
      </c>
      <c r="O16" s="45">
        <v>51908318</v>
      </c>
      <c r="P16" s="30" t="s">
        <v>73</v>
      </c>
      <c r="Q16" s="42" t="s">
        <v>38</v>
      </c>
      <c r="R16" s="42" t="s">
        <v>40</v>
      </c>
      <c r="S16" s="42">
        <v>15</v>
      </c>
      <c r="T16" s="43">
        <v>44181</v>
      </c>
      <c r="U16" s="43">
        <v>44194</v>
      </c>
      <c r="V16" s="68">
        <v>2953</v>
      </c>
      <c r="W16" s="44">
        <f t="shared" si="0"/>
        <v>74242528</v>
      </c>
      <c r="X16" s="74" t="str">
        <f t="shared" si="1"/>
        <v>15/12/2020</v>
      </c>
      <c r="Y16" s="41"/>
      <c r="Z16" s="41"/>
      <c r="AA16" s="41"/>
      <c r="AB16" s="54"/>
      <c r="AC16" s="41"/>
      <c r="AD16" s="41"/>
      <c r="AE16" s="73">
        <f t="shared" si="2"/>
        <v>74242528</v>
      </c>
      <c r="AF16" s="55">
        <f t="shared" si="4"/>
        <v>44194</v>
      </c>
    </row>
    <row r="17" spans="1:32" x14ac:dyDescent="0.25">
      <c r="A17" s="48">
        <v>1151</v>
      </c>
      <c r="B17" s="64" t="s">
        <v>118</v>
      </c>
      <c r="C17" s="49" t="s">
        <v>52</v>
      </c>
      <c r="D17" s="49" t="s">
        <v>119</v>
      </c>
      <c r="E17" s="50">
        <v>21302000</v>
      </c>
      <c r="F17" s="70">
        <v>213010911</v>
      </c>
      <c r="G17" s="51" t="s">
        <v>120</v>
      </c>
      <c r="H17" s="69">
        <v>44165</v>
      </c>
      <c r="I17" s="52">
        <v>21302000</v>
      </c>
      <c r="J17" s="42" t="s">
        <v>35</v>
      </c>
      <c r="K17" s="57">
        <v>1018412059</v>
      </c>
      <c r="L17" s="53" t="s">
        <v>121</v>
      </c>
      <c r="M17" s="75" t="s">
        <v>122</v>
      </c>
      <c r="N17" s="40">
        <v>3144160100</v>
      </c>
      <c r="O17" s="45">
        <v>51908318</v>
      </c>
      <c r="P17" s="30" t="s">
        <v>73</v>
      </c>
      <c r="Q17" s="42" t="s">
        <v>38</v>
      </c>
      <c r="R17" s="42" t="s">
        <v>40</v>
      </c>
      <c r="S17" s="42">
        <v>7</v>
      </c>
      <c r="T17" s="43">
        <v>44187</v>
      </c>
      <c r="U17" s="43">
        <v>44193</v>
      </c>
      <c r="V17" s="68">
        <v>2963</v>
      </c>
      <c r="W17" s="44">
        <f t="shared" si="0"/>
        <v>21302000</v>
      </c>
      <c r="X17" s="74" t="str">
        <f t="shared" si="1"/>
        <v>21/12/2020</v>
      </c>
      <c r="Y17" s="41"/>
      <c r="Z17" s="41"/>
      <c r="AA17" s="41"/>
      <c r="AB17" s="54"/>
      <c r="AC17" s="41"/>
      <c r="AD17" s="41"/>
      <c r="AE17" s="73">
        <f t="shared" si="2"/>
        <v>21302000</v>
      </c>
      <c r="AF17" s="55">
        <f t="shared" si="4"/>
        <v>44193</v>
      </c>
    </row>
    <row r="18" spans="1:32" x14ac:dyDescent="0.25">
      <c r="A18" s="48">
        <v>1152</v>
      </c>
      <c r="B18" s="64" t="s">
        <v>123</v>
      </c>
      <c r="C18" s="49" t="s">
        <v>52</v>
      </c>
      <c r="D18" s="49" t="s">
        <v>124</v>
      </c>
      <c r="E18" s="50">
        <v>210200000</v>
      </c>
      <c r="F18" s="70">
        <v>232020104</v>
      </c>
      <c r="G18" s="51" t="s">
        <v>125</v>
      </c>
      <c r="H18" s="69">
        <v>44158</v>
      </c>
      <c r="I18" s="52">
        <v>210500000</v>
      </c>
      <c r="J18" s="42" t="s">
        <v>41</v>
      </c>
      <c r="K18" s="57" t="s">
        <v>126</v>
      </c>
      <c r="L18" s="53" t="s">
        <v>127</v>
      </c>
      <c r="M18" s="75" t="s">
        <v>128</v>
      </c>
      <c r="N18" s="40">
        <v>3118874060</v>
      </c>
      <c r="O18" s="41">
        <v>41214973</v>
      </c>
      <c r="P18" s="49" t="s">
        <v>49</v>
      </c>
      <c r="Q18" s="42" t="s">
        <v>38</v>
      </c>
      <c r="R18" s="42" t="s">
        <v>40</v>
      </c>
      <c r="S18" s="42">
        <v>9</v>
      </c>
      <c r="T18" s="43">
        <v>44194</v>
      </c>
      <c r="U18" s="43">
        <v>44202</v>
      </c>
      <c r="V18" s="68">
        <v>2977</v>
      </c>
      <c r="W18" s="44">
        <f t="shared" si="0"/>
        <v>210200000</v>
      </c>
      <c r="X18" s="74" t="str">
        <f t="shared" si="1"/>
        <v>23/12/2020</v>
      </c>
      <c r="Y18" s="59">
        <v>44195</v>
      </c>
      <c r="Z18" s="41">
        <v>0</v>
      </c>
      <c r="AA18" s="41">
        <v>0</v>
      </c>
      <c r="AB18" s="54">
        <v>0</v>
      </c>
      <c r="AC18" s="41" t="s">
        <v>39</v>
      </c>
      <c r="AD18" s="41">
        <v>3</v>
      </c>
      <c r="AE18" s="73">
        <f t="shared" si="2"/>
        <v>210200000</v>
      </c>
      <c r="AF18" s="55">
        <f t="shared" si="4"/>
        <v>44202</v>
      </c>
    </row>
    <row r="61" spans="1:41" x14ac:dyDescent="0.25">
      <c r="A61" s="47"/>
      <c r="B61" s="58"/>
      <c r="C61" s="47"/>
      <c r="D61" s="47"/>
      <c r="F61" s="47"/>
      <c r="G61" s="78"/>
      <c r="H61" s="79"/>
      <c r="K61" s="46"/>
      <c r="L61" s="58"/>
      <c r="M61" s="47"/>
      <c r="N61" s="47"/>
      <c r="O61" s="47"/>
      <c r="P61" s="47"/>
      <c r="T61" s="58"/>
      <c r="U61" s="58"/>
      <c r="W61" s="58"/>
      <c r="X61" s="47"/>
      <c r="Y61" s="47"/>
      <c r="Z61" s="47"/>
      <c r="AA61" s="47"/>
      <c r="AC61" s="47"/>
      <c r="AD61" s="47"/>
      <c r="AE61" s="79"/>
      <c r="AF61" s="78"/>
      <c r="AN61" s="58"/>
      <c r="AO61" s="58"/>
    </row>
    <row r="533" spans="1:41" x14ac:dyDescent="0.25">
      <c r="A533" s="47"/>
      <c r="B533" s="58"/>
      <c r="C533" s="82">
        <v>0</v>
      </c>
      <c r="G533" s="78"/>
      <c r="O533" s="47"/>
      <c r="T533" s="58"/>
      <c r="U533" s="58"/>
      <c r="Z533" s="47"/>
      <c r="AA533" s="47"/>
      <c r="AC533" s="47"/>
      <c r="AD533" s="47"/>
      <c r="AE533" s="79"/>
      <c r="AF533" s="78"/>
      <c r="AN533" s="58"/>
      <c r="AO533" s="58"/>
    </row>
  </sheetData>
  <mergeCells count="28">
    <mergeCell ref="Y1:Y2"/>
    <mergeCell ref="Z1:AD1"/>
    <mergeCell ref="AE1:AE2"/>
    <mergeCell ref="AF1:AF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4" r:id="rId7"/>
    <hyperlink ref="M15" r:id="rId8"/>
    <hyperlink ref="M16" r:id="rId9"/>
    <hyperlink ref="M17" r:id="rId10"/>
    <hyperlink ref="M18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2020-12-30T19:52:07Z</dcterms:created>
  <dcterms:modified xsi:type="dcterms:W3CDTF">2020-12-30T19:54:09Z</dcterms:modified>
</cp:coreProperties>
</file>