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ABRIL DE 2020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A214" i="1" l="1"/>
  <c r="S214" i="1"/>
  <c r="R214" i="1"/>
  <c r="Z214" i="1" s="1"/>
  <c r="AA213" i="1"/>
  <c r="S213" i="1"/>
  <c r="R213" i="1"/>
  <c r="Z213" i="1" s="1"/>
  <c r="AA212" i="1"/>
  <c r="S212" i="1"/>
  <c r="R212" i="1"/>
  <c r="Z212" i="1" s="1"/>
  <c r="AA211" i="1"/>
  <c r="S211" i="1"/>
  <c r="R211" i="1"/>
  <c r="Z211" i="1" s="1"/>
  <c r="AA210" i="1"/>
  <c r="S210" i="1"/>
  <c r="R210" i="1"/>
  <c r="Z210" i="1" s="1"/>
  <c r="AA209" i="1"/>
  <c r="S209" i="1"/>
  <c r="R209" i="1"/>
  <c r="Z209" i="1" s="1"/>
  <c r="AA208" i="1"/>
  <c r="S208" i="1"/>
  <c r="R208" i="1"/>
  <c r="Z208" i="1" s="1"/>
  <c r="AA207" i="1"/>
  <c r="S207" i="1"/>
  <c r="R207" i="1"/>
  <c r="Z207" i="1" s="1"/>
  <c r="AA206" i="1"/>
  <c r="S206" i="1"/>
  <c r="R206" i="1"/>
  <c r="Z206" i="1" s="1"/>
  <c r="AA205" i="1"/>
  <c r="S205" i="1"/>
  <c r="R205" i="1"/>
  <c r="Z205" i="1" s="1"/>
  <c r="AA204" i="1"/>
  <c r="S204" i="1"/>
  <c r="R204" i="1"/>
  <c r="Z204" i="1" s="1"/>
  <c r="AA203" i="1"/>
  <c r="S203" i="1"/>
  <c r="R203" i="1"/>
  <c r="Z203" i="1" s="1"/>
  <c r="AA202" i="1"/>
  <c r="S202" i="1"/>
  <c r="R202" i="1"/>
  <c r="Z202" i="1" s="1"/>
  <c r="AA201" i="1"/>
  <c r="S201" i="1"/>
  <c r="R201" i="1"/>
  <c r="Z201" i="1" s="1"/>
  <c r="AA200" i="1"/>
  <c r="S200" i="1"/>
  <c r="R200" i="1"/>
  <c r="Z200" i="1" s="1"/>
  <c r="AA199" i="1"/>
  <c r="S199" i="1"/>
  <c r="R199" i="1"/>
  <c r="Z199" i="1" s="1"/>
  <c r="AA198" i="1"/>
  <c r="S198" i="1"/>
  <c r="R198" i="1"/>
  <c r="Z198" i="1" s="1"/>
  <c r="AA197" i="1"/>
  <c r="S197" i="1"/>
  <c r="R197" i="1"/>
  <c r="Z197" i="1" s="1"/>
  <c r="AA196" i="1"/>
  <c r="S196" i="1"/>
  <c r="R196" i="1"/>
  <c r="Z196" i="1" s="1"/>
  <c r="AA195" i="1"/>
  <c r="S195" i="1"/>
  <c r="R195" i="1"/>
  <c r="Z195" i="1" s="1"/>
  <c r="AA194" i="1"/>
  <c r="S194" i="1"/>
  <c r="R194" i="1"/>
  <c r="Z194" i="1" s="1"/>
  <c r="AA193" i="1"/>
  <c r="S193" i="1"/>
  <c r="R193" i="1"/>
  <c r="Z193" i="1" s="1"/>
  <c r="AA192" i="1"/>
  <c r="S192" i="1"/>
  <c r="R192" i="1"/>
  <c r="Z192" i="1" s="1"/>
  <c r="AA191" i="1"/>
  <c r="S191" i="1"/>
  <c r="R191" i="1"/>
  <c r="Z191" i="1" s="1"/>
  <c r="AA190" i="1"/>
  <c r="S190" i="1"/>
  <c r="R190" i="1"/>
  <c r="Z190" i="1" s="1"/>
  <c r="AA189" i="1"/>
  <c r="S189" i="1"/>
  <c r="R189" i="1"/>
  <c r="Z189" i="1" s="1"/>
  <c r="AA188" i="1"/>
  <c r="S188" i="1"/>
  <c r="R188" i="1"/>
  <c r="Z188" i="1" s="1"/>
  <c r="AA187" i="1"/>
  <c r="S187" i="1"/>
  <c r="R187" i="1"/>
  <c r="Z187" i="1" s="1"/>
  <c r="AA186" i="1"/>
  <c r="S186" i="1"/>
  <c r="R186" i="1"/>
  <c r="Z186" i="1" s="1"/>
  <c r="AA185" i="1"/>
  <c r="S185" i="1"/>
  <c r="R185" i="1"/>
  <c r="Z185" i="1" s="1"/>
  <c r="AA184" i="1"/>
  <c r="S184" i="1"/>
  <c r="R184" i="1"/>
  <c r="Z184" i="1" s="1"/>
  <c r="AA183" i="1"/>
  <c r="S183" i="1"/>
  <c r="R183" i="1"/>
  <c r="Z183" i="1" s="1"/>
  <c r="AA182" i="1"/>
  <c r="S182" i="1"/>
  <c r="R182" i="1"/>
  <c r="Z182" i="1" s="1"/>
  <c r="AA181" i="1"/>
  <c r="S181" i="1"/>
  <c r="R181" i="1"/>
  <c r="Z181" i="1" s="1"/>
  <c r="AA180" i="1"/>
  <c r="S180" i="1"/>
  <c r="R180" i="1"/>
  <c r="Z180" i="1" s="1"/>
  <c r="AA179" i="1"/>
  <c r="S179" i="1"/>
  <c r="R179" i="1"/>
  <c r="Z179" i="1" s="1"/>
  <c r="AA178" i="1"/>
  <c r="S178" i="1"/>
  <c r="R178" i="1"/>
  <c r="Z178" i="1" s="1"/>
  <c r="AD177" i="1"/>
  <c r="AD179" i="1" s="1"/>
  <c r="AA177" i="1"/>
  <c r="S177" i="1"/>
  <c r="R177" i="1"/>
  <c r="Z177" i="1" s="1"/>
  <c r="AA176" i="1"/>
  <c r="S176" i="1"/>
  <c r="R176" i="1"/>
  <c r="Z176" i="1" s="1"/>
  <c r="AA175" i="1"/>
  <c r="S175" i="1"/>
  <c r="R175" i="1"/>
  <c r="Z175" i="1" s="1"/>
  <c r="AA174" i="1"/>
  <c r="S174" i="1"/>
  <c r="R174" i="1"/>
  <c r="Z174" i="1" s="1"/>
  <c r="AA173" i="1"/>
  <c r="S173" i="1"/>
  <c r="R173" i="1"/>
  <c r="Z173" i="1" s="1"/>
  <c r="AA172" i="1"/>
  <c r="S172" i="1"/>
  <c r="R172" i="1"/>
  <c r="Z172" i="1" s="1"/>
  <c r="AA171" i="1"/>
  <c r="S171" i="1"/>
  <c r="R171" i="1"/>
  <c r="Z171" i="1" s="1"/>
  <c r="AA170" i="1"/>
  <c r="S170" i="1"/>
  <c r="R170" i="1"/>
  <c r="Z170" i="1" s="1"/>
  <c r="AA169" i="1"/>
  <c r="S169" i="1"/>
  <c r="R169" i="1"/>
  <c r="Z169" i="1" s="1"/>
  <c r="AA168" i="1"/>
  <c r="S168" i="1"/>
  <c r="R168" i="1"/>
  <c r="Z168" i="1" s="1"/>
  <c r="AA167" i="1"/>
  <c r="S167" i="1"/>
  <c r="R167" i="1"/>
  <c r="Z167" i="1" s="1"/>
  <c r="AA166" i="1"/>
  <c r="S166" i="1"/>
  <c r="R166" i="1"/>
  <c r="Z166" i="1" s="1"/>
  <c r="AA165" i="1"/>
  <c r="S165" i="1"/>
  <c r="R165" i="1"/>
  <c r="Z165" i="1" s="1"/>
  <c r="AA164" i="1"/>
  <c r="S164" i="1"/>
  <c r="R164" i="1"/>
  <c r="Z164" i="1" s="1"/>
  <c r="AA163" i="1"/>
  <c r="S163" i="1"/>
  <c r="R163" i="1"/>
  <c r="Z163" i="1" s="1"/>
  <c r="AA162" i="1"/>
  <c r="S162" i="1"/>
  <c r="R162" i="1"/>
  <c r="Z162" i="1" s="1"/>
  <c r="AA161" i="1"/>
  <c r="S161" i="1"/>
  <c r="R161" i="1"/>
  <c r="Z161" i="1" s="1"/>
  <c r="AA160" i="1"/>
  <c r="S160" i="1"/>
  <c r="R160" i="1"/>
  <c r="Z160" i="1" s="1"/>
  <c r="AA159" i="1"/>
  <c r="S159" i="1"/>
  <c r="R159" i="1"/>
  <c r="Z159" i="1" s="1"/>
  <c r="AA158" i="1"/>
  <c r="S158" i="1"/>
  <c r="R158" i="1"/>
  <c r="Z158" i="1" s="1"/>
  <c r="AA157" i="1"/>
  <c r="S157" i="1"/>
  <c r="R157" i="1"/>
  <c r="Z157" i="1" s="1"/>
  <c r="AA156" i="1"/>
  <c r="S156" i="1"/>
  <c r="R156" i="1"/>
  <c r="Z156" i="1" s="1"/>
  <c r="AA155" i="1"/>
  <c r="S155" i="1"/>
  <c r="R155" i="1"/>
  <c r="Z155" i="1" s="1"/>
  <c r="AA154" i="1"/>
  <c r="S154" i="1"/>
  <c r="R154" i="1"/>
  <c r="Z154" i="1" s="1"/>
  <c r="AA153" i="1"/>
  <c r="S153" i="1"/>
  <c r="R153" i="1"/>
  <c r="Z153" i="1" s="1"/>
  <c r="AA152" i="1"/>
  <c r="S152" i="1"/>
  <c r="R152" i="1"/>
  <c r="Z152" i="1" s="1"/>
  <c r="AA151" i="1"/>
  <c r="S151" i="1"/>
  <c r="R151" i="1"/>
  <c r="Z151" i="1" s="1"/>
  <c r="AA150" i="1"/>
  <c r="S150" i="1"/>
  <c r="R150" i="1"/>
  <c r="Z150" i="1" s="1"/>
  <c r="AA149" i="1"/>
  <c r="S149" i="1"/>
  <c r="R149" i="1"/>
  <c r="Z149" i="1" s="1"/>
  <c r="AA148" i="1"/>
  <c r="S148" i="1"/>
  <c r="R148" i="1"/>
  <c r="Z148" i="1" s="1"/>
  <c r="AA147" i="1"/>
  <c r="S147" i="1"/>
  <c r="R147" i="1"/>
  <c r="Z147" i="1" s="1"/>
  <c r="AA146" i="1"/>
  <c r="S146" i="1"/>
  <c r="R146" i="1"/>
  <c r="Z146" i="1" s="1"/>
  <c r="AA145" i="1"/>
  <c r="S145" i="1"/>
  <c r="R145" i="1"/>
  <c r="Z145" i="1" s="1"/>
  <c r="AA144" i="1"/>
  <c r="S144" i="1"/>
  <c r="R144" i="1"/>
  <c r="Z144" i="1" s="1"/>
  <c r="AA143" i="1"/>
  <c r="S143" i="1"/>
  <c r="R143" i="1"/>
  <c r="Z143" i="1" s="1"/>
  <c r="AA142" i="1"/>
  <c r="S142" i="1"/>
  <c r="R142" i="1"/>
  <c r="Z142" i="1" s="1"/>
  <c r="AA141" i="1"/>
  <c r="S141" i="1"/>
  <c r="R141" i="1"/>
  <c r="Z141" i="1" s="1"/>
  <c r="AA140" i="1"/>
  <c r="S140" i="1"/>
  <c r="E140" i="1"/>
  <c r="R140" i="1" s="1"/>
  <c r="Z140" i="1" s="1"/>
  <c r="AA139" i="1"/>
  <c r="S139" i="1"/>
  <c r="R139" i="1"/>
  <c r="Z139" i="1" s="1"/>
  <c r="AA138" i="1"/>
  <c r="S138" i="1"/>
  <c r="R138" i="1"/>
  <c r="Z138" i="1" s="1"/>
  <c r="AA137" i="1"/>
  <c r="S137" i="1"/>
  <c r="R137" i="1"/>
  <c r="Z137" i="1" s="1"/>
  <c r="AA136" i="1"/>
  <c r="S136" i="1"/>
  <c r="R136" i="1"/>
  <c r="Z136" i="1" s="1"/>
  <c r="AA135" i="1"/>
  <c r="S135" i="1"/>
  <c r="R135" i="1"/>
  <c r="Z135" i="1" s="1"/>
  <c r="AA134" i="1"/>
  <c r="S134" i="1"/>
  <c r="R134" i="1"/>
  <c r="Z134" i="1" s="1"/>
  <c r="AA133" i="1"/>
  <c r="S133" i="1"/>
  <c r="R133" i="1"/>
  <c r="Z133" i="1" s="1"/>
  <c r="AA132" i="1"/>
  <c r="S132" i="1"/>
  <c r="R132" i="1"/>
  <c r="Z132" i="1" s="1"/>
  <c r="G132" i="1"/>
  <c r="AA131" i="1"/>
  <c r="S131" i="1"/>
  <c r="R131" i="1"/>
  <c r="Z131" i="1" s="1"/>
  <c r="G131" i="1"/>
  <c r="AA130" i="1"/>
  <c r="S130" i="1"/>
  <c r="R130" i="1"/>
  <c r="Z130" i="1" s="1"/>
  <c r="G130" i="1"/>
  <c r="AA129" i="1"/>
  <c r="S129" i="1"/>
  <c r="R129" i="1"/>
  <c r="Z129" i="1" s="1"/>
  <c r="G129" i="1"/>
  <c r="AA128" i="1"/>
  <c r="S128" i="1"/>
  <c r="G128" i="1"/>
  <c r="E128" i="1"/>
  <c r="R128" i="1" s="1"/>
  <c r="Z128" i="1" s="1"/>
  <c r="AA127" i="1"/>
  <c r="S127" i="1"/>
  <c r="R127" i="1"/>
  <c r="Z127" i="1" s="1"/>
  <c r="G127" i="1"/>
  <c r="AA126" i="1"/>
  <c r="S126" i="1"/>
  <c r="R126" i="1"/>
  <c r="Z126" i="1" s="1"/>
  <c r="G126" i="1"/>
  <c r="AA125" i="1"/>
  <c r="S125" i="1"/>
  <c r="R125" i="1"/>
  <c r="Z125" i="1" s="1"/>
  <c r="G125" i="1"/>
  <c r="AA124" i="1"/>
  <c r="S124" i="1"/>
  <c r="R124" i="1"/>
  <c r="Z124" i="1" s="1"/>
  <c r="G124" i="1"/>
  <c r="AA123" i="1"/>
  <c r="S123" i="1"/>
  <c r="R123" i="1"/>
  <c r="Z123" i="1" s="1"/>
  <c r="G123" i="1"/>
  <c r="AA122" i="1"/>
  <c r="S122" i="1"/>
  <c r="R122" i="1"/>
  <c r="Z122" i="1" s="1"/>
  <c r="G122" i="1"/>
  <c r="AA121" i="1"/>
  <c r="S121" i="1"/>
  <c r="R121" i="1"/>
  <c r="Z121" i="1" s="1"/>
  <c r="G121" i="1"/>
  <c r="AA120" i="1"/>
  <c r="S120" i="1"/>
  <c r="R120" i="1"/>
  <c r="Z120" i="1" s="1"/>
  <c r="G120" i="1"/>
  <c r="AA119" i="1"/>
  <c r="S119" i="1"/>
  <c r="R119" i="1"/>
  <c r="Z119" i="1" s="1"/>
  <c r="G119" i="1"/>
  <c r="AA118" i="1"/>
  <c r="S118" i="1"/>
  <c r="R118" i="1"/>
  <c r="Z118" i="1" s="1"/>
  <c r="G118" i="1"/>
  <c r="AA117" i="1"/>
  <c r="S117" i="1"/>
  <c r="R117" i="1"/>
  <c r="Z117" i="1" s="1"/>
  <c r="G117" i="1"/>
  <c r="AA116" i="1"/>
  <c r="S116" i="1"/>
  <c r="R116" i="1"/>
  <c r="Z116" i="1" s="1"/>
  <c r="G116" i="1"/>
  <c r="AA115" i="1"/>
  <c r="S115" i="1"/>
  <c r="R115" i="1"/>
  <c r="Z115" i="1" s="1"/>
  <c r="G115" i="1"/>
  <c r="AA114" i="1"/>
  <c r="S114" i="1"/>
  <c r="R114" i="1"/>
  <c r="Z114" i="1" s="1"/>
  <c r="G114" i="1"/>
  <c r="AA113" i="1"/>
  <c r="S113" i="1"/>
  <c r="R113" i="1"/>
  <c r="Z113" i="1" s="1"/>
  <c r="AA112" i="1"/>
  <c r="S112" i="1"/>
  <c r="R112" i="1"/>
  <c r="Z112" i="1" s="1"/>
  <c r="AA111" i="1"/>
  <c r="S111" i="1"/>
  <c r="R111" i="1"/>
  <c r="Z111" i="1" s="1"/>
  <c r="AA110" i="1"/>
  <c r="S110" i="1"/>
  <c r="R110" i="1"/>
  <c r="Z110" i="1" s="1"/>
  <c r="AA109" i="1"/>
  <c r="S109" i="1"/>
  <c r="R109" i="1"/>
  <c r="Z109" i="1" s="1"/>
  <c r="AA108" i="1"/>
  <c r="S108" i="1"/>
  <c r="R108" i="1"/>
  <c r="Z108" i="1" s="1"/>
  <c r="AA107" i="1"/>
  <c r="S107" i="1"/>
  <c r="R107" i="1"/>
  <c r="Z107" i="1" s="1"/>
  <c r="AA106" i="1"/>
  <c r="S106" i="1"/>
  <c r="R106" i="1"/>
  <c r="Z106" i="1" s="1"/>
  <c r="AA105" i="1"/>
  <c r="S105" i="1"/>
  <c r="R105" i="1"/>
  <c r="Z105" i="1" s="1"/>
  <c r="AA104" i="1"/>
  <c r="S104" i="1"/>
  <c r="R104" i="1"/>
  <c r="Z104" i="1" s="1"/>
  <c r="AA103" i="1"/>
  <c r="S103" i="1"/>
  <c r="R103" i="1"/>
  <c r="Z103" i="1" s="1"/>
  <c r="AA102" i="1"/>
  <c r="S102" i="1"/>
  <c r="R102" i="1"/>
  <c r="Z102" i="1" s="1"/>
  <c r="AA101" i="1"/>
  <c r="S101" i="1"/>
  <c r="R101" i="1"/>
  <c r="Z101" i="1" s="1"/>
  <c r="AA100" i="1"/>
  <c r="S100" i="1"/>
  <c r="R100" i="1"/>
  <c r="Z100" i="1" s="1"/>
  <c r="AA99" i="1"/>
  <c r="S99" i="1"/>
  <c r="R99" i="1"/>
  <c r="Z99" i="1" s="1"/>
  <c r="AA98" i="1"/>
  <c r="S98" i="1"/>
  <c r="R98" i="1"/>
  <c r="Z98" i="1" s="1"/>
  <c r="AA97" i="1"/>
  <c r="S97" i="1"/>
  <c r="R97" i="1"/>
  <c r="Z97" i="1" s="1"/>
  <c r="AA96" i="1"/>
  <c r="S96" i="1"/>
  <c r="R96" i="1"/>
  <c r="Z96" i="1" s="1"/>
  <c r="AA95" i="1"/>
  <c r="S95" i="1"/>
  <c r="R95" i="1"/>
  <c r="Z95" i="1" s="1"/>
  <c r="AA94" i="1"/>
  <c r="S94" i="1"/>
  <c r="R94" i="1"/>
  <c r="Z94" i="1" s="1"/>
  <c r="AA93" i="1"/>
  <c r="S93" i="1"/>
  <c r="R93" i="1"/>
  <c r="Z93" i="1" s="1"/>
  <c r="AA92" i="1"/>
  <c r="S92" i="1"/>
  <c r="R92" i="1"/>
  <c r="Z92" i="1" s="1"/>
  <c r="AA91" i="1"/>
  <c r="S91" i="1"/>
  <c r="R91" i="1"/>
  <c r="Z91" i="1" s="1"/>
  <c r="AA90" i="1"/>
  <c r="S90" i="1"/>
  <c r="R90" i="1"/>
  <c r="Z90" i="1" s="1"/>
  <c r="AA89" i="1"/>
  <c r="S89" i="1"/>
  <c r="R89" i="1"/>
  <c r="Z89" i="1" s="1"/>
  <c r="AA88" i="1"/>
  <c r="S88" i="1"/>
  <c r="R88" i="1"/>
  <c r="Z88" i="1" s="1"/>
  <c r="AA87" i="1"/>
  <c r="S87" i="1"/>
  <c r="R87" i="1"/>
  <c r="Z87" i="1" s="1"/>
  <c r="AA86" i="1"/>
  <c r="S86" i="1"/>
  <c r="R86" i="1"/>
  <c r="Z86" i="1" s="1"/>
  <c r="AA85" i="1"/>
  <c r="S85" i="1"/>
  <c r="R85" i="1"/>
  <c r="Z85" i="1" s="1"/>
  <c r="AA84" i="1"/>
  <c r="S84" i="1"/>
  <c r="R84" i="1"/>
  <c r="Z84" i="1" s="1"/>
  <c r="AA83" i="1"/>
  <c r="S83" i="1"/>
  <c r="R83" i="1"/>
  <c r="Z83" i="1" s="1"/>
  <c r="AA82" i="1"/>
  <c r="S82" i="1"/>
  <c r="R82" i="1"/>
  <c r="Z82" i="1" s="1"/>
  <c r="AA81" i="1"/>
  <c r="S81" i="1"/>
  <c r="R81" i="1"/>
  <c r="Z81" i="1" s="1"/>
  <c r="AA80" i="1"/>
  <c r="S80" i="1"/>
  <c r="R80" i="1"/>
  <c r="Z80" i="1" s="1"/>
  <c r="AA79" i="1"/>
  <c r="S79" i="1"/>
  <c r="R79" i="1"/>
  <c r="Z79" i="1" s="1"/>
  <c r="AA78" i="1"/>
  <c r="S78" i="1"/>
  <c r="R78" i="1"/>
  <c r="Z78" i="1" s="1"/>
  <c r="AA77" i="1"/>
  <c r="S77" i="1"/>
  <c r="R77" i="1"/>
  <c r="Z77" i="1" s="1"/>
  <c r="AA76" i="1"/>
  <c r="S76" i="1"/>
  <c r="R76" i="1"/>
  <c r="Z76" i="1" s="1"/>
  <c r="AA75" i="1"/>
  <c r="S75" i="1"/>
  <c r="R75" i="1"/>
  <c r="Z75" i="1" s="1"/>
  <c r="AA74" i="1"/>
  <c r="R74" i="1"/>
  <c r="Z74" i="1" s="1"/>
  <c r="AA73" i="1"/>
  <c r="S73" i="1"/>
  <c r="R73" i="1"/>
  <c r="Z73" i="1" s="1"/>
  <c r="AA72" i="1"/>
  <c r="S72" i="1"/>
  <c r="R72" i="1"/>
  <c r="Z72" i="1" s="1"/>
  <c r="AA71" i="1"/>
  <c r="S71" i="1"/>
  <c r="R71" i="1"/>
  <c r="Z71" i="1" s="1"/>
  <c r="AA70" i="1"/>
  <c r="S70" i="1"/>
  <c r="R70" i="1"/>
  <c r="Z70" i="1" s="1"/>
  <c r="AA69" i="1"/>
  <c r="S69" i="1"/>
  <c r="R69" i="1"/>
  <c r="Z69" i="1" s="1"/>
  <c r="AA68" i="1"/>
  <c r="S68" i="1"/>
  <c r="R68" i="1"/>
  <c r="Z68" i="1" s="1"/>
  <c r="AA67" i="1"/>
  <c r="S67" i="1"/>
  <c r="R67" i="1"/>
  <c r="Z67" i="1" s="1"/>
  <c r="AA66" i="1"/>
  <c r="S66" i="1"/>
  <c r="R66" i="1"/>
  <c r="Z66" i="1" s="1"/>
  <c r="AA65" i="1"/>
  <c r="S65" i="1"/>
  <c r="R65" i="1"/>
  <c r="Z65" i="1" s="1"/>
  <c r="AA64" i="1"/>
  <c r="S64" i="1"/>
  <c r="R64" i="1"/>
  <c r="Z64" i="1" s="1"/>
  <c r="AA63" i="1"/>
  <c r="S63" i="1"/>
  <c r="R63" i="1"/>
  <c r="Z63" i="1" s="1"/>
  <c r="AA62" i="1"/>
  <c r="S62" i="1"/>
  <c r="R62" i="1"/>
  <c r="Z62" i="1" s="1"/>
  <c r="AA61" i="1"/>
  <c r="S61" i="1"/>
  <c r="R61" i="1"/>
  <c r="Z61" i="1" s="1"/>
  <c r="AA60" i="1"/>
  <c r="S60" i="1"/>
  <c r="R60" i="1"/>
  <c r="Z60" i="1" s="1"/>
  <c r="AA59" i="1"/>
  <c r="S59" i="1"/>
  <c r="R59" i="1"/>
  <c r="Z59" i="1" s="1"/>
  <c r="AA58" i="1"/>
  <c r="S58" i="1"/>
  <c r="R58" i="1"/>
  <c r="Z58" i="1" s="1"/>
  <c r="AA57" i="1"/>
  <c r="S57" i="1"/>
  <c r="R57" i="1"/>
  <c r="Z57" i="1" s="1"/>
  <c r="AA56" i="1"/>
  <c r="S56" i="1"/>
  <c r="R56" i="1"/>
  <c r="Z56" i="1" s="1"/>
  <c r="AA55" i="1"/>
  <c r="S55" i="1"/>
  <c r="R55" i="1"/>
  <c r="Z55" i="1" s="1"/>
  <c r="AA54" i="1"/>
  <c r="S54" i="1"/>
  <c r="R54" i="1"/>
  <c r="Z54" i="1" s="1"/>
  <c r="AA53" i="1"/>
  <c r="S53" i="1"/>
  <c r="R53" i="1"/>
  <c r="Z53" i="1" s="1"/>
  <c r="AA52" i="1"/>
  <c r="S52" i="1"/>
  <c r="R52" i="1"/>
  <c r="Z52" i="1" s="1"/>
  <c r="AA51" i="1"/>
  <c r="S51" i="1"/>
  <c r="R51" i="1"/>
  <c r="Z51" i="1" s="1"/>
  <c r="AA50" i="1"/>
  <c r="S50" i="1"/>
  <c r="R50" i="1"/>
  <c r="Z50" i="1" s="1"/>
  <c r="AA49" i="1"/>
  <c r="S49" i="1"/>
  <c r="R49" i="1"/>
  <c r="Z49" i="1" s="1"/>
  <c r="AA48" i="1"/>
  <c r="S48" i="1"/>
  <c r="R48" i="1"/>
  <c r="Z48" i="1" s="1"/>
  <c r="AA47" i="1"/>
  <c r="S47" i="1"/>
  <c r="R47" i="1"/>
  <c r="Z47" i="1" s="1"/>
  <c r="AA46" i="1"/>
  <c r="S46" i="1"/>
  <c r="R46" i="1"/>
  <c r="Z46" i="1" s="1"/>
  <c r="AA45" i="1"/>
  <c r="S45" i="1"/>
  <c r="R45" i="1"/>
  <c r="Z45" i="1" s="1"/>
  <c r="AA44" i="1"/>
  <c r="S44" i="1"/>
  <c r="R44" i="1"/>
  <c r="Z44" i="1" s="1"/>
  <c r="AA43" i="1"/>
  <c r="S43" i="1"/>
  <c r="R43" i="1"/>
  <c r="Z43" i="1" s="1"/>
  <c r="AA42" i="1"/>
  <c r="S42" i="1"/>
  <c r="R42" i="1"/>
  <c r="Z42" i="1" s="1"/>
  <c r="AA41" i="1"/>
  <c r="S41" i="1"/>
  <c r="R41" i="1"/>
  <c r="Z41" i="1" s="1"/>
  <c r="AA40" i="1"/>
  <c r="S40" i="1"/>
  <c r="R40" i="1"/>
  <c r="Z40" i="1" s="1"/>
  <c r="AA39" i="1"/>
  <c r="S39" i="1"/>
  <c r="R39" i="1"/>
  <c r="Z39" i="1" s="1"/>
  <c r="AA38" i="1"/>
  <c r="S38" i="1"/>
  <c r="R38" i="1"/>
  <c r="Z38" i="1" s="1"/>
  <c r="AA37" i="1"/>
  <c r="S37" i="1"/>
  <c r="R37" i="1"/>
  <c r="Z37" i="1" s="1"/>
  <c r="AA36" i="1"/>
  <c r="S36" i="1"/>
  <c r="R36" i="1"/>
  <c r="Z36" i="1" s="1"/>
  <c r="AA35" i="1"/>
  <c r="S35" i="1"/>
  <c r="R35" i="1"/>
  <c r="Z35" i="1" s="1"/>
  <c r="AA34" i="1"/>
  <c r="S34" i="1"/>
  <c r="R34" i="1"/>
  <c r="Z34" i="1" s="1"/>
  <c r="AA33" i="1"/>
  <c r="S33" i="1"/>
  <c r="R33" i="1"/>
  <c r="Z33" i="1" s="1"/>
  <c r="AA32" i="1"/>
  <c r="S32" i="1"/>
  <c r="R32" i="1"/>
  <c r="Z32" i="1" s="1"/>
  <c r="AA31" i="1"/>
  <c r="S31" i="1"/>
  <c r="R31" i="1"/>
  <c r="Z31" i="1" s="1"/>
  <c r="S30" i="1"/>
  <c r="R30" i="1"/>
  <c r="Z30" i="1" s="1"/>
  <c r="AA29" i="1"/>
  <c r="S29" i="1"/>
  <c r="R29" i="1"/>
  <c r="Z29" i="1" s="1"/>
  <c r="AA28" i="1"/>
  <c r="S28" i="1"/>
  <c r="R28" i="1"/>
  <c r="Z28" i="1" s="1"/>
  <c r="AA27" i="1"/>
  <c r="S27" i="1"/>
  <c r="R27" i="1"/>
  <c r="Z27" i="1" s="1"/>
  <c r="AA26" i="1"/>
  <c r="S26" i="1"/>
  <c r="R26" i="1"/>
  <c r="Z26" i="1" s="1"/>
  <c r="AA25" i="1"/>
  <c r="S25" i="1"/>
  <c r="R25" i="1"/>
  <c r="Z25" i="1" s="1"/>
  <c r="AA24" i="1"/>
  <c r="S24" i="1"/>
  <c r="R24" i="1"/>
  <c r="Z24" i="1" s="1"/>
  <c r="AA23" i="1"/>
  <c r="S23" i="1"/>
  <c r="R23" i="1"/>
  <c r="Z23" i="1" s="1"/>
  <c r="AA22" i="1"/>
  <c r="S22" i="1"/>
  <c r="R22" i="1"/>
  <c r="Z22" i="1" s="1"/>
  <c r="AA21" i="1"/>
  <c r="S21" i="1"/>
  <c r="R21" i="1"/>
  <c r="Z21" i="1" s="1"/>
  <c r="AA20" i="1"/>
  <c r="S20" i="1"/>
  <c r="R20" i="1"/>
  <c r="Z20" i="1" s="1"/>
  <c r="AA19" i="1"/>
  <c r="S19" i="1"/>
  <c r="R19" i="1"/>
  <c r="Z19" i="1" s="1"/>
  <c r="AA18" i="1"/>
  <c r="S18" i="1"/>
  <c r="R18" i="1"/>
  <c r="Z18" i="1" s="1"/>
  <c r="AA17" i="1"/>
  <c r="S17" i="1"/>
  <c r="R17" i="1"/>
  <c r="Z17" i="1" s="1"/>
  <c r="AA16" i="1"/>
  <c r="S16" i="1"/>
  <c r="R16" i="1"/>
  <c r="Z16" i="1" s="1"/>
  <c r="AA15" i="1"/>
  <c r="S15" i="1"/>
  <c r="R15" i="1"/>
  <c r="Z15" i="1" s="1"/>
  <c r="AD14" i="1"/>
  <c r="AC14" i="1"/>
  <c r="AA14" i="1"/>
  <c r="S14" i="1"/>
  <c r="R14" i="1"/>
  <c r="Z14" i="1" s="1"/>
  <c r="AA13" i="1"/>
  <c r="S13" i="1"/>
  <c r="R13" i="1"/>
  <c r="Z13" i="1" s="1"/>
  <c r="S12" i="1"/>
  <c r="R12" i="1"/>
  <c r="AA11" i="1"/>
  <c r="S11" i="1"/>
  <c r="R11" i="1"/>
  <c r="Z11" i="1" s="1"/>
  <c r="AA10" i="1"/>
  <c r="S10" i="1"/>
  <c r="R10" i="1"/>
  <c r="Z10" i="1" s="1"/>
  <c r="AA9" i="1"/>
  <c r="S9" i="1"/>
  <c r="R9" i="1"/>
  <c r="Z9" i="1" s="1"/>
  <c r="AA8" i="1"/>
  <c r="S8" i="1"/>
  <c r="R8" i="1"/>
  <c r="Z8" i="1" s="1"/>
  <c r="AA7" i="1"/>
  <c r="S7" i="1"/>
  <c r="R7" i="1"/>
  <c r="Z7" i="1" s="1"/>
  <c r="AA6" i="1"/>
  <c r="S6" i="1"/>
  <c r="R6" i="1"/>
  <c r="Z6" i="1" s="1"/>
  <c r="AA5" i="1"/>
  <c r="S5" i="1"/>
  <c r="R5" i="1"/>
  <c r="Z5" i="1" s="1"/>
  <c r="AA4" i="1"/>
  <c r="S4" i="1"/>
  <c r="R4" i="1"/>
  <c r="Z4" i="1" s="1"/>
  <c r="AA3" i="1"/>
  <c r="S3" i="1"/>
  <c r="R3" i="1"/>
  <c r="Z3" i="1" s="1"/>
  <c r="AD15" i="1" l="1"/>
</calcChain>
</file>

<file path=xl/sharedStrings.xml><?xml version="1.0" encoding="utf-8"?>
<sst xmlns="http://schemas.openxmlformats.org/spreadsheetml/2006/main" count="1931" uniqueCount="519">
  <si>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</si>
  <si>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</si>
  <si>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</si>
  <si>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</si>
  <si>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</si>
  <si>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RUBRO PRESUPUESTAL</t>
  </si>
  <si>
    <t>VALOR CDP</t>
  </si>
  <si>
    <t>FECHA DE EXPEDICION DEL CDP</t>
  </si>
  <si>
    <t>CLASE DE PERSONA</t>
  </si>
  <si>
    <t>NOMBRE DEL CONTRATISTA</t>
  </si>
  <si>
    <t>CORREO ELECTRONICO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</si>
  <si>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</si>
  <si>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</si>
  <si>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</si>
  <si>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</si>
  <si>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</si>
  <si>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</si>
  <si>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</si>
  <si>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</si>
  <si>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</si>
  <si>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</si>
  <si>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</si>
  <si>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</si>
  <si>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</si>
  <si>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</si>
  <si>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</si>
  <si>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</si>
  <si>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</si>
  <si>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</si>
  <si>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PRESTACION DE SERVICIOS COMO PROFESIONAL EN DERECHO PARA EL AREA DE GESTION JURIDICA Y CONTRATACION</t>
  </si>
  <si>
    <t>NATURAL</t>
  </si>
  <si>
    <t>HAIDY CAROLINA OSPINA VALENCIA</t>
  </si>
  <si>
    <t>carolina.ospina1407@gmail.com</t>
  </si>
  <si>
    <t>ANGELICA ROBAYO PIÑEROS</t>
  </si>
  <si>
    <t>INTERNO</t>
  </si>
  <si>
    <t>MES</t>
  </si>
  <si>
    <t>PRESTACION DE SERVICIOS COMO TECNICO ADMINISTRATIVO PARA EL AREA DE GESTION JURIDICA Y CONTRATACION</t>
  </si>
  <si>
    <t>LILIA RUTH PORRAS PICO</t>
  </si>
  <si>
    <t>liianitaporras@hotmail.com</t>
  </si>
  <si>
    <t>DIAS</t>
  </si>
  <si>
    <t>JURIDICA</t>
  </si>
  <si>
    <t>katicarobledo@hotmail.com</t>
  </si>
  <si>
    <t>PRESTACION DE SERVICIOS COMO AUXILIAR DE ENFERMERIA</t>
  </si>
  <si>
    <t>LUZ ANGELA MENDOZA AGUIRRE</t>
  </si>
  <si>
    <t>luzama.007@gmail.com</t>
  </si>
  <si>
    <t>GABRIEL GILBERTO CARDENAS BEJARANO</t>
  </si>
  <si>
    <t>LINA MATILDE MORA RODRIGUEZ</t>
  </si>
  <si>
    <t>linnamora96@gmail.com</t>
  </si>
  <si>
    <t>GADIEL ROGELIO FRANCO TORRES</t>
  </si>
  <si>
    <t>gadifranto88@hotmail.com</t>
  </si>
  <si>
    <t>DIANA CAROLINA TRUJILLO PARRA</t>
  </si>
  <si>
    <t>cocacola_diana@yahoo.es</t>
  </si>
  <si>
    <t>YOHANNA JARAMILLO BALANTA</t>
  </si>
  <si>
    <t>samueldavidbarrio@gmail.com</t>
  </si>
  <si>
    <t>OSCAR MONROY HERNANDEZ</t>
  </si>
  <si>
    <t>oscarmonroy199520@hotmail.com</t>
  </si>
  <si>
    <t>YULIANA CUELLAR BELTRAN</t>
  </si>
  <si>
    <t>yulieculebeltran19@gmail.com</t>
  </si>
  <si>
    <t>DERLYS ROCIO GUTIERREZ VALDES</t>
  </si>
  <si>
    <t>derlygutierrez16@hotmail.com</t>
  </si>
  <si>
    <t>MIRYAM JOHANA LOPEZ VANEGAS</t>
  </si>
  <si>
    <t>mirjohanlopez@gmail.com</t>
  </si>
  <si>
    <t>INGRID JOHANA GRACIA CEDEÑO</t>
  </si>
  <si>
    <t>johanagracia90@gmail.com</t>
  </si>
  <si>
    <t>DUVEIMAR RAMIREZ VEANDIA</t>
  </si>
  <si>
    <t>duveimarramirez13@gmail.com</t>
  </si>
  <si>
    <t>YENCY CAROLINA SANCHEZ MESA</t>
  </si>
  <si>
    <t>carolinasanchez02m@gmail.com</t>
  </si>
  <si>
    <t>NATALIA CUESTA VALOYES</t>
  </si>
  <si>
    <t>nataliacuesta2@gmail.com</t>
  </si>
  <si>
    <t>DERA ALEJANDRA MINA GARCIAS</t>
  </si>
  <si>
    <t>elebert2244@hotmail.com</t>
  </si>
  <si>
    <t>LIDA MARIANA DIAZ HERNANDEZ</t>
  </si>
  <si>
    <t>lidamariana03082@hotmail.com</t>
  </si>
  <si>
    <t>DUVIER FABIAN DUARTE RAMIREZ</t>
  </si>
  <si>
    <t>theryfer507@gmail.com</t>
  </si>
  <si>
    <t>EDUARDO OJEDA SEQUEDA</t>
  </si>
  <si>
    <t>eduardosergio2314@gmail.com</t>
  </si>
  <si>
    <t>ALEJANDRA MORALES BARBOSA</t>
  </si>
  <si>
    <t>alemobar98@hotmail.com</t>
  </si>
  <si>
    <t>NEIDY YORLENY BERNAL GALLEGO</t>
  </si>
  <si>
    <t>neidyorleny@hotmial.com</t>
  </si>
  <si>
    <t>YEFERSON PERDOMO ZABALA</t>
  </si>
  <si>
    <t>jefersonzabala@gmail.com</t>
  </si>
  <si>
    <t>DIANA LUCIA ORJUELA ROJAS</t>
  </si>
  <si>
    <t>dianalucia1014@hotmail.com</t>
  </si>
  <si>
    <t>LESLY PAOLA CARRILLO PALACIOS</t>
  </si>
  <si>
    <t>leslyda1293@</t>
  </si>
  <si>
    <t>LUZ MERY RODRIGUEZ GONZALEZ</t>
  </si>
  <si>
    <t>meryluz1722@gmail.com</t>
  </si>
  <si>
    <t>MARIA EDITH QUITORA REYES</t>
  </si>
  <si>
    <t>pambo@hotmail.com</t>
  </si>
  <si>
    <t>YENNY ANGELICA ANTURY AVILA</t>
  </si>
  <si>
    <t>yennyangelick1672@gmail.com</t>
  </si>
  <si>
    <t>NELSY JOHANA MEJIA GALVIS</t>
  </si>
  <si>
    <t>jhoanithamejia10@gmail.com</t>
  </si>
  <si>
    <t>ANGIE CAROLINA CASAS VIENA</t>
  </si>
  <si>
    <t>karito18-kasas@hotmail.com</t>
  </si>
  <si>
    <t>ANGIE JULIETH CAMACHO ORTIZ</t>
  </si>
  <si>
    <t>anyucatiz12@gmail.com</t>
  </si>
  <si>
    <t>AURORA PINZON GOMEZ</t>
  </si>
  <si>
    <t>pinzonaurora94@gmail.com</t>
  </si>
  <si>
    <t>CINTHYA MILENA LOPEZ DAGUA</t>
  </si>
  <si>
    <t>cinthyamilena123@gmail.com</t>
  </si>
  <si>
    <t>DERLLY YOBANA BUITRAGO BEDOYA</t>
  </si>
  <si>
    <t>derllyyobanabb@gmail.com</t>
  </si>
  <si>
    <t>FELIX ESNEIDER RAMIREZ VELANDIA</t>
  </si>
  <si>
    <t>felix24112017@gmail.com</t>
  </si>
  <si>
    <t>JANNETH SORAIDA GARNICA CALDERON</t>
  </si>
  <si>
    <t>jsgamica@hotmail.com</t>
  </si>
  <si>
    <t>JAISY MARGOT TRIANA TRONCOSO</t>
  </si>
  <si>
    <t>jeisy25@yahoo.es</t>
  </si>
  <si>
    <t>JOHAN SEBASTIAN GIRALDO FLORES</t>
  </si>
  <si>
    <t>sebas8587@hotmail.com</t>
  </si>
  <si>
    <t>JOHANA MILENA GAITAN CORTES</t>
  </si>
  <si>
    <t>johanagaitan663@hotmail.com</t>
  </si>
  <si>
    <t>KAROL DISNEY LOPEZ CUESTAS</t>
  </si>
  <si>
    <t>kdlcuesta2014@gmail.com</t>
  </si>
  <si>
    <t>MARIA CAROLINA TANGARIFE CASTAÑEDA</t>
  </si>
  <si>
    <t>carol-lina2011@hotmail.com</t>
  </si>
  <si>
    <t>MARIA ESPERANZA GALLEGO AGUIRRE</t>
  </si>
  <si>
    <t>maesga64@hotmail.com</t>
  </si>
  <si>
    <t>MARIA ESTELLA VELANDIA VARGAS</t>
  </si>
  <si>
    <t>velandiaestela8@hotmail.com</t>
  </si>
  <si>
    <t>ODALMER GOMEZ CRISPIN</t>
  </si>
  <si>
    <t>agomez_112@hotmail.com</t>
  </si>
  <si>
    <t>YOLANDA ROA GARZON</t>
  </si>
  <si>
    <t>yoru2925@gmail.com</t>
  </si>
  <si>
    <t>ASTRID APONTE PINZON</t>
  </si>
  <si>
    <t>astrid0390@hotmail.com</t>
  </si>
  <si>
    <t>WERNER JULIAN SASTOQUE PINEDA</t>
  </si>
  <si>
    <t>lecab_5@hotmail.com</t>
  </si>
  <si>
    <t>ERIKA ALEJANDRA RODRIGUEZ CASTAÑEDA</t>
  </si>
  <si>
    <t>erikarodriguez5228@outlook.es</t>
  </si>
  <si>
    <t>LUZ DARY VEGA CARMONA</t>
  </si>
  <si>
    <t>alexsuarezconejo@gmail.com</t>
  </si>
  <si>
    <t>LUZ DARY CAMACHO DE RUIZ</t>
  </si>
  <si>
    <t>luzdarycaamcho57@gmail.com</t>
  </si>
  <si>
    <t>VIVIANA ANDREA  MEJIA PEREZ</t>
  </si>
  <si>
    <t>JULIAN ANDRES HERRAN ORTIZ</t>
  </si>
  <si>
    <t>julianh0696@gmail.com</t>
  </si>
  <si>
    <t>DUVAN CARPIO MERCADO</t>
  </si>
  <si>
    <t>karmenduvan22@gmail.com</t>
  </si>
  <si>
    <t>NANCY ELENIT ZAMORA RAMIREZ</t>
  </si>
  <si>
    <t>znancy548@gmail.com</t>
  </si>
  <si>
    <t>YUDI MARITZA BENITO ROCHA</t>
  </si>
  <si>
    <t>yudirocha4@gmail.com</t>
  </si>
  <si>
    <t>LISETH CATERINE URQUIJO ZULUAGA</t>
  </si>
  <si>
    <t>lisethzuluaga151999@gmail.com</t>
  </si>
  <si>
    <t>YULI ANDREA MONTAÑA SIMON</t>
  </si>
  <si>
    <t>yuliandreamontaña@hotmail.es</t>
  </si>
  <si>
    <t>LUCIA CORTES GONZALEZ</t>
  </si>
  <si>
    <t>lucortes4114@gmail.com</t>
  </si>
  <si>
    <t>YORMINELY SUAREZ HENAO</t>
  </si>
  <si>
    <t>marcelithacaro1998@gmail.com</t>
  </si>
  <si>
    <t>ESTEFANIA AMEZQUITA CHAVEZ</t>
  </si>
  <si>
    <t>each9791@gmail.com</t>
  </si>
  <si>
    <t>ANA LUCELA QUIROGA QUIROGA</t>
  </si>
  <si>
    <t>quirogana72@gmail.com</t>
  </si>
  <si>
    <t>FAVIAN CARDENAS GONZALEZ</t>
  </si>
  <si>
    <t>fabiancmja@gmail.com</t>
  </si>
  <si>
    <t>LUDY ESPERANZA COCA LOPEZ</t>
  </si>
  <si>
    <t>ludy30junio@gmail.com</t>
  </si>
  <si>
    <t>PRESTACION DE SERVICIOS PROFESIONALES EN ENFERMERIA</t>
  </si>
  <si>
    <t>JESSICA FERNANDA JIMENEZ MARTNEZ</t>
  </si>
  <si>
    <t>jfernanda1507@gmail.com</t>
  </si>
  <si>
    <t>MARTA MARIA HERAZO MEZA</t>
  </si>
  <si>
    <t>martaherazo11@hotmail.com</t>
  </si>
  <si>
    <t>ANDERSON ESTEVEN ORTIZ MONROY</t>
  </si>
  <si>
    <t>anderson_ortiz_@hotmail.com</t>
  </si>
  <si>
    <t>DANIELA LONDOÑO ARCILA</t>
  </si>
  <si>
    <t>daniela901012@hotmail.com</t>
  </si>
  <si>
    <t>AGUSTINA ESTHER ACOSTA MELENDREZ</t>
  </si>
  <si>
    <t>tinaeste@hotmail.com</t>
  </si>
  <si>
    <t>LAURA MANUELA VIDAL SAMPEDRO</t>
  </si>
  <si>
    <t>lamavisam@gmail.com</t>
  </si>
  <si>
    <t>XIMENA MICHELLE BORDA ARIAS</t>
  </si>
  <si>
    <t>ximenilla115@gmail.com</t>
  </si>
  <si>
    <t>ANA OLGA ORTIZ OCHICA</t>
  </si>
  <si>
    <t>olgaortiz2010@homail.com</t>
  </si>
  <si>
    <t>JAVIER ALEXANDER TIBACAN TIBACAN</t>
  </si>
  <si>
    <t>javiertibacan@hotmail.com</t>
  </si>
  <si>
    <t>DIANA VICTORIA GUERRERO  ZUÑIGA</t>
  </si>
  <si>
    <t>dianaguerrerozuñiga@gmail.com</t>
  </si>
  <si>
    <t>FRANZ LEONARDO SANCHEZ HERRERA</t>
  </si>
  <si>
    <t>fraleon1249@hotmail.com</t>
  </si>
  <si>
    <t>YURAY NATALY NIÑO RODRIGUEZ</t>
  </si>
  <si>
    <t>yurany_454@hotmail.com</t>
  </si>
  <si>
    <t>MAYRA NATALY FRANCO AMORTEGUI</t>
  </si>
  <si>
    <t>mayrafran2016@gmail.com</t>
  </si>
  <si>
    <t>PRESTACION DE SERVICIOS PARA REALIZAR ACTIVIDADES DE ASEO Y DESINFECCION EN LAS AREAS ASISTENCIALES Y ADMINISTRATIVAS</t>
  </si>
  <si>
    <t>PRESTACION DE SERVICIOS PROFESIONALES COMO FISIOTERAPEUTA</t>
  </si>
  <si>
    <t>EDITH MILENA ALVAREZ ORJUELA</t>
  </si>
  <si>
    <t>YENIFER ALEXANDRA CALDERON MUÑOZ</t>
  </si>
  <si>
    <t>aleg88_88@hotmail.com</t>
  </si>
  <si>
    <t xml:space="preserve">PRESTACION DE SERVICIOS PROFESIONALES COMO FISIOTERAPEUTA Y APOYO EN TERAPIA RESPIRATORIA </t>
  </si>
  <si>
    <t>HASBLEIDY YERIXA LOZANO CARDONA</t>
  </si>
  <si>
    <t>yerizalozano@hotmail.com</t>
  </si>
  <si>
    <t>PRESTACION DE SERVICIOS COMO AUXILIAR DE LABORATORIO CLINICO</t>
  </si>
  <si>
    <t>KAREN LIZETH CASTAÑEDA VEGA</t>
  </si>
  <si>
    <t>akrenvega0498@gmail.com</t>
  </si>
  <si>
    <t>ALEXANDRA BONILLA PEREZ</t>
  </si>
  <si>
    <t>LEIDY JOHANNA MORENO PLAZAS</t>
  </si>
  <si>
    <t>glleid18@hotmail.com</t>
  </si>
  <si>
    <t>YURLEDI HERNANDEZ NUPAN</t>
  </si>
  <si>
    <t>yurledihernandezn@hotmail.com</t>
  </si>
  <si>
    <t>YERALDIN ROCHA CAMARGO</t>
  </si>
  <si>
    <t>rochayerald91@hotmail.com</t>
  </si>
  <si>
    <t>ERIKA SOLANGY BOHORQUEZ PIRAGAUTA</t>
  </si>
  <si>
    <t>erika1998bh@hotmail.com</t>
  </si>
  <si>
    <t>LUZ CEIDY CUEVAS CARMONA</t>
  </si>
  <si>
    <t>luzcuevascarmona@hotmail.com</t>
  </si>
  <si>
    <t>YADIRA FERNANDA RAMIREZ CASTAÑO</t>
  </si>
  <si>
    <t>yadyramy1996@gmail.com</t>
  </si>
  <si>
    <t>PRESTACION DE SERVICIOS PROFESIONALES COMO BACTERIOLOGA</t>
  </si>
  <si>
    <t>LAURA PAOLA PINTO PEREZ</t>
  </si>
  <si>
    <t xml:space="preserve">laura_p3@hotmail.com </t>
  </si>
  <si>
    <t>DAYANA ISABEL MENDEZ NARANJO</t>
  </si>
  <si>
    <t>dayanak18_3@hotmail.com</t>
  </si>
  <si>
    <t>DIANA CAROLINA BLANCO GUEVARA</t>
  </si>
  <si>
    <t>danabl5@hotmail.com</t>
  </si>
  <si>
    <t>PRESTACION DE SERVICIOS COMO AUXILIAR ADMINISTRATIVO (Asignacion de citas)</t>
  </si>
  <si>
    <t>MARIA PAULA GIRALDO MEJIA</t>
  </si>
  <si>
    <t>mariapaulagiraldomejia.@hotmail.com</t>
  </si>
  <si>
    <t>MARIA NAYDU TABARES HERRERA</t>
  </si>
  <si>
    <t>najucalu@hotmail.com</t>
  </si>
  <si>
    <t>LAURA CAMILA MOLINA LINARES</t>
  </si>
  <si>
    <t>cami-molinares@live.com.mx</t>
  </si>
  <si>
    <t>JAYSON DAVID MORENO CUBIDES</t>
  </si>
  <si>
    <t>jmorenocubides@yahoo.com</t>
  </si>
  <si>
    <t>PRESTACION DE SERVICIOS COMO AUXILIAR ADMINISTRATIVO (Facturacion)</t>
  </si>
  <si>
    <t>YESSICA PAOLA SALDAÑA SAENZ</t>
  </si>
  <si>
    <t>ye-kita2009@hotmail.com</t>
  </si>
  <si>
    <t>DIANA ASUSENA SANTOS RAMIREZ</t>
  </si>
  <si>
    <t>dianasan2212@hotmail.com</t>
  </si>
  <si>
    <t>PRESTACION DE SERVICIOS COMO AUXILIAR ADMINISTRATIVO (SIAU)</t>
  </si>
  <si>
    <t>ISLEYER DAYANA PERILLA CANO</t>
  </si>
  <si>
    <t>isleyerdapeca@gamil.com</t>
  </si>
  <si>
    <t>CONTRATO NO ELABORADO</t>
  </si>
  <si>
    <t>LILIANA PATRICIA MELO MELO</t>
  </si>
  <si>
    <t>liliapatriciamelomelo@hotmail.com</t>
  </si>
  <si>
    <t>CELINIA GAITAN SIERRA</t>
  </si>
  <si>
    <t>celidios123@gmail.com</t>
  </si>
  <si>
    <t>URIEL ECHEVERRY MUÑOZ</t>
  </si>
  <si>
    <t>urielecheverry1955contratista@gmail.com</t>
  </si>
  <si>
    <t>INGITH TATIANA SANCHEZ HERNANDADEZ</t>
  </si>
  <si>
    <t>ingithtsh12@gmail.com</t>
  </si>
  <si>
    <t>ANGIE PAOLA ZARTA BARRETO</t>
  </si>
  <si>
    <t>zarta.paola07@gmail.com</t>
  </si>
  <si>
    <t>GREISON STEVEN PARRA HERNANDEZ</t>
  </si>
  <si>
    <t>greisonparra@gmail.com</t>
  </si>
  <si>
    <t>PRESTACION DE SERVICIOS COMO AUXILIAR ADMINISTRATIVO (SIAU-ADMON)</t>
  </si>
  <si>
    <t>GLORIA MERCEDES RODRIGUEZ MORA</t>
  </si>
  <si>
    <t xml:space="preserve">rodriguezmorag@yahoo.com </t>
  </si>
  <si>
    <t>YURANI LIZETH OSPINA CAMACHO</t>
  </si>
  <si>
    <t>lizethospina13@gmail.com</t>
  </si>
  <si>
    <t>MARITZA PERAFAN RAMIREZ</t>
  </si>
  <si>
    <t>mpmry65@hotmail.com</t>
  </si>
  <si>
    <t>GUSTAVO ENRIQUE RICARDO ALTAMAR</t>
  </si>
  <si>
    <t>gusyros2002@yahoo.com</t>
  </si>
  <si>
    <t>SANDRA MILENA BANDERA DIAZ</t>
  </si>
  <si>
    <t>sandrambd87@gmail.com</t>
  </si>
  <si>
    <t>DORIS MARIA GARCIA ENCISO</t>
  </si>
  <si>
    <t>mariadorisgarcia2265@gmail.com</t>
  </si>
  <si>
    <t>ANA DILFA BOHORQUEZ VARGAS</t>
  </si>
  <si>
    <t xml:space="preserve">anabohorquez150386@gmail.com </t>
  </si>
  <si>
    <t>LINDA ESTEFANIA RODRIGUEZ PUERTA</t>
  </si>
  <si>
    <t>lindaestefania773@gmail.com</t>
  </si>
  <si>
    <t>ERIKA SOLANGY PERILLA CANO</t>
  </si>
  <si>
    <t>erisolangy28@gmail.com</t>
  </si>
  <si>
    <t>ENGIE LORENA DAZA DIAZ</t>
  </si>
  <si>
    <t>lorenadaza1212@outlook.com</t>
  </si>
  <si>
    <t>YENNY LIZETH MELO CASTILLO</t>
  </si>
  <si>
    <t>mecayeny14@gmail.com</t>
  </si>
  <si>
    <t>INES ELVIRA MARTINEZ MARTINEZ</t>
  </si>
  <si>
    <t>inescosme7@gmail.com</t>
  </si>
  <si>
    <t>DIANA MILENA RODRIGUEZ HORTA</t>
  </si>
  <si>
    <t>dianamr2004@gmail.com</t>
  </si>
  <si>
    <t>VIVIANA LIANRES ARIZA</t>
  </si>
  <si>
    <t>vivianalinaresariza@hotmail.com</t>
  </si>
  <si>
    <t>JEYNI MARCELA CARREÑO GUTIERREZ</t>
  </si>
  <si>
    <t>jeyni.mcg-19@hotmail.com</t>
  </si>
  <si>
    <t>IBETH MAYERLY DIAZ TANGARIFE</t>
  </si>
  <si>
    <t>ibethmay1909@hotmail.com</t>
  </si>
  <si>
    <t>PRESTACION DE SERVICIOS COMO AUXILIAR DE ENFERMERIA PARA EL TRASLADO ASISTENCIAL DE PACIENTES</t>
  </si>
  <si>
    <t>LEIDY MARLENY OCHICA OSORIO</t>
  </si>
  <si>
    <t>leidyochica421@gmail.com</t>
  </si>
  <si>
    <t>LUZ STELA CHINCHILLA  NAVARRO</t>
  </si>
  <si>
    <t>chiluz04@yahoo.com</t>
  </si>
  <si>
    <t>MAYRA ALEJANDRA PARRA TOVAR</t>
  </si>
  <si>
    <t>alejitaparrat@hotmail.com</t>
  </si>
  <si>
    <t>JHON SEBASTIAN PINZON QUIROGA</t>
  </si>
  <si>
    <t>sebastianpinzon79@gmail.com</t>
  </si>
  <si>
    <t>MAIRA FERNANDA VELASCO SUAREZ</t>
  </si>
  <si>
    <t>mafevelas2214@gmail.com</t>
  </si>
  <si>
    <t>PRESTACION DE SERVICIOS COMO AUXILIAR EN SALUD (Patinadora)</t>
  </si>
  <si>
    <t>MYRIAM CONSUELO VALLEJO CORREDOR</t>
  </si>
  <si>
    <t>miriamvallejo2011@gmail.com</t>
  </si>
  <si>
    <t>EDITH YASMIN GONZALEZ CAÑAS</t>
  </si>
  <si>
    <t>nicolas.esteban2018@hotmail.com</t>
  </si>
  <si>
    <t>LORENA CONSUELO PACHECO PADILLA</t>
  </si>
  <si>
    <t>wallace22@hotmail.com</t>
  </si>
  <si>
    <t>PRESTACION DE SERVICIOS COMO AUXILIAR ADMINISTRATIVO (Referencia)</t>
  </si>
  <si>
    <t>YEISON ALEXANDER AGUDELO GARCIA</t>
  </si>
  <si>
    <t>jeisonalexander.agudelog@gmail.com</t>
  </si>
  <si>
    <t>LEIDY CATALINA CADAVID BARRIOS</t>
  </si>
  <si>
    <t>lecab_@hotmail.com</t>
  </si>
  <si>
    <t>MARIO DALLAN MOLINA LINARES</t>
  </si>
  <si>
    <t>dallanmolina9@gmail.com</t>
  </si>
  <si>
    <t>PRESTACION DE SERVICIOS COMO INSTRUMENTADOR QUIRURGICO</t>
  </si>
  <si>
    <t>CESAR AUGUSTO ZARATE QUINTERO</t>
  </si>
  <si>
    <t xml:space="preserve">ciber_cesarin@hotmail.com </t>
  </si>
  <si>
    <t>SANDRA YULIETH MARTINEZ RODRIGUEZ</t>
  </si>
  <si>
    <t>sayumaro@hotmail.com</t>
  </si>
  <si>
    <t>ROSA GABRIELA ROJAS MONCADA</t>
  </si>
  <si>
    <t>LUISA MARIA RODRIGUEZ NIEVES</t>
  </si>
  <si>
    <t>luisa-ni@hotmail.com</t>
  </si>
  <si>
    <t>PRESTACION DE SERVICIOS COMO TECNICO EN IMÁGENES DIAGNOSTICAS</t>
  </si>
  <si>
    <t>FERNANDO ANTONIO MARENCO MARCHENA</t>
  </si>
  <si>
    <t>cmgcitas@gmail.com</t>
  </si>
  <si>
    <t>FABIO ENRIQUE POLO MARTINEZ</t>
  </si>
  <si>
    <t>faenmart81@hotmail.com</t>
  </si>
  <si>
    <t>PRESTACION DE SERVICIOS COMO AUXILIAR ADMINISTRATIVO (Auditoria Concurrente)</t>
  </si>
  <si>
    <t>LIDA JAIRLEY RIVERA PINTO</t>
  </si>
  <si>
    <t xml:space="preserve">liyari123@hotmail.com </t>
  </si>
  <si>
    <t>TELMA LUCRECIA HERNANDEZ COLINA</t>
  </si>
  <si>
    <t>FRANKLIN MARROQUIN TRIANA</t>
  </si>
  <si>
    <t>franlinmarroquin725@gmail.com</t>
  </si>
  <si>
    <t>ANA ANZORENA HURTADO CONDE</t>
  </si>
  <si>
    <t>anitatuntun59@hotmail.com</t>
  </si>
  <si>
    <t>PRESTACION DE SERVICIOS COMO AUXILIAR DE ENFERMERIA PARA EL AREA DE EPIDEMIOLOGIA</t>
  </si>
  <si>
    <t>JOHANNA ANDREA RODRIGUEZ APONTE</t>
  </si>
  <si>
    <t>johanaaponte64@gmail.com</t>
  </si>
  <si>
    <t>SIRLEY PAOLA BAUTISTA GONZALEZ</t>
  </si>
  <si>
    <t>yoyito229@gmailc.om</t>
  </si>
  <si>
    <t>FABIAN ANDRES CACERES AGUIRRE</t>
  </si>
  <si>
    <t>fabianu-12@hotmail.com</t>
  </si>
  <si>
    <t>JULY TATIANA PINEDA RODRIGUEZ</t>
  </si>
  <si>
    <t>tatiza_05@hotmail.com</t>
  </si>
  <si>
    <t>CATERINE CARRILLO</t>
  </si>
  <si>
    <t>PRESTACION DE SERVICIOS COMO AUXILIAR EN SALUD (Camillera)</t>
  </si>
  <si>
    <t>SANDRA DEL PILAR VELEZ SUA</t>
  </si>
  <si>
    <t>sandravelezsua@gmail.com</t>
  </si>
  <si>
    <t>FANNY YOHANA DIAZ VARGAS</t>
  </si>
  <si>
    <t>fannyjohanadiaz@gmail.com</t>
  </si>
  <si>
    <t>CLAUDIA CECILIA MURCIA ORTEGON</t>
  </si>
  <si>
    <t>claudiamurcia67@yahoo.com</t>
  </si>
  <si>
    <t>INGRID KATHERINE PULIDO BORRERO</t>
  </si>
  <si>
    <t>kathepulidotrabajosocial@gmail.com</t>
  </si>
  <si>
    <t xml:space="preserve">PRESTACION DE SERVICIOS COMO BACTERIOLOGA PARA LA VIGILANCIA EPIDEMIOLOGICA </t>
  </si>
  <si>
    <t>DUFFAY GONZALEZ ALDANA</t>
  </si>
  <si>
    <t>dugonal@gmail.com</t>
  </si>
  <si>
    <t>fscrdayanajimenez@gmail.com</t>
  </si>
  <si>
    <t>PRESTACION DE SERVICIOS COMO AUXILIAR ADMINISTRATIVO (Tesoreria)</t>
  </si>
  <si>
    <t>LUISA FERNANDA ROMERO POSADA</t>
  </si>
  <si>
    <t>fernandaromero23@gmail.com</t>
  </si>
  <si>
    <t>PRESTACION DE SERVICIOS PROFESIONALES DE APOYO AL AREA DE ACTIVOS FIJOS</t>
  </si>
  <si>
    <t>CARLOS JAVIER ARIAS</t>
  </si>
  <si>
    <t>ariascarlos_28@yahoo.es</t>
  </si>
  <si>
    <t>CLARA SOLANYE PINILLA CARDONA</t>
  </si>
  <si>
    <t>solanye1793@hotmail.com</t>
  </si>
  <si>
    <t>NINI JOHANA LUNA PARRA</t>
  </si>
  <si>
    <t>ka.meron123@live.com</t>
  </si>
  <si>
    <t>DIANA MARCELA PINZON VARGAS</t>
  </si>
  <si>
    <t>dianapvsanti@hotmail.com</t>
  </si>
  <si>
    <t>KAREN NATALIA HERNANDEZ LOPEZ</t>
  </si>
  <si>
    <t>hkaren585@gmail.com</t>
  </si>
  <si>
    <t>ROSA EMILIANA MELO LOAIZA</t>
  </si>
  <si>
    <t xml:space="preserve">PRESTACION DE SERVICIOS COMO TECNICO DE MANTENIMIENTO PARA REALIZAR ACTIVIDADES DE MANTENIMIENTO PREVENTIVO Y CORRECTIVO A EQUIPOS DE COMPUTO, IMPRESORAS, SERVIDORES, NASS Y SWITHC </t>
  </si>
  <si>
    <t>YUBERLY TATIANA LONGO CRUZ</t>
  </si>
  <si>
    <t>tatis_20065@hotmail.com</t>
  </si>
  <si>
    <t>LINDA LIZETH MORALES ARDILA</t>
  </si>
  <si>
    <t>lindalizeth-90@hotmail.com</t>
  </si>
  <si>
    <t>ANYI DAYANA MEJIA GALVIS</t>
  </si>
  <si>
    <t>anguybrag@hotmail.com</t>
  </si>
  <si>
    <t>ELIZABETH MUÑOZ RODRIGUEZ</t>
  </si>
  <si>
    <t>LUISA YANET LADINO BUENO</t>
  </si>
  <si>
    <t>luferladino@hotmail.com</t>
  </si>
  <si>
    <t>JOHANNA MARIA COLLAZOS CORREA</t>
  </si>
  <si>
    <t>jcollazos2@estudiantes.areandina.edu.co</t>
  </si>
  <si>
    <t>LEIDY TATIANA MURCIA CAMACHO</t>
  </si>
  <si>
    <t>tatianamurcia263@gmail.com</t>
  </si>
  <si>
    <t>SANDRA BENILDA PARDO NORATO</t>
  </si>
  <si>
    <t>norato19966464gmail.com</t>
  </si>
  <si>
    <t>DIANA CRISTINA HUERTAS COMBITA</t>
  </si>
  <si>
    <t>dianahuertas3010@gmail.com</t>
  </si>
  <si>
    <t>CAROL FAISULY SANCHEZ CAMPERO</t>
  </si>
  <si>
    <t>csanchez52@estudiantes.areandina.edu.co</t>
  </si>
  <si>
    <t>LINA MARCELA SIERRA PEREZ</t>
  </si>
  <si>
    <t xml:space="preserve">lnmarce9611@gmail.com </t>
  </si>
  <si>
    <t>CESAR AUGUSTO JARAMILLO</t>
  </si>
  <si>
    <t>YOLANDA LUCIA JIMENEZ BAQUERO</t>
  </si>
  <si>
    <t>erikahasbleidyparra@hotmail.com</t>
  </si>
  <si>
    <t>COMPRAVENTA</t>
  </si>
  <si>
    <t>221010101-221010701</t>
  </si>
  <si>
    <t>ANGELICA ROBAYO PIÑEROS/ROSA EMILIANA MELO LOAIZA</t>
  </si>
  <si>
    <t>DINA MARCELA CARO MORALES</t>
  </si>
  <si>
    <t>ERIKA ALEJANDRA NOREÑA VASQUEZ</t>
  </si>
  <si>
    <t>enorenavasquez@gmail.com</t>
  </si>
  <si>
    <t>LAURA MARCELA VARGAS BLANDON</t>
  </si>
  <si>
    <t>lauravargasblandon@gmail.com</t>
  </si>
  <si>
    <t>ANDRES FERNANDO HERNANDEZ CRESPO</t>
  </si>
  <si>
    <t>andrewfch@gmail.com</t>
  </si>
  <si>
    <t>YEFERSON ROPERO CANO</t>
  </si>
  <si>
    <t>jeferrc@gmail.com</t>
  </si>
  <si>
    <t>YENCY AURORA RICO</t>
  </si>
  <si>
    <t>YERMAN GUSTAVO DONCEL VELASQUEZ</t>
  </si>
  <si>
    <t>yerman75@yahoo.com</t>
  </si>
  <si>
    <t>EDILIA VERGARA GARAVITO</t>
  </si>
  <si>
    <t>ediliavg22@gmail.com</t>
  </si>
  <si>
    <t>DARLY CIRLEY TURMEQUE MONTOYA</t>
  </si>
  <si>
    <t>ctmogtauro@gmail.com</t>
  </si>
  <si>
    <t>DIVER FLAMINIO RENTERIA MOSQUERA</t>
  </si>
  <si>
    <t>flami27@hotmail.com</t>
  </si>
  <si>
    <t>YANUBER MUÑOZ HENAO</t>
  </si>
  <si>
    <t>yanubihenao@hotmail.com</t>
  </si>
  <si>
    <t>LUZ AIDA SANCHEZ DAZA</t>
  </si>
  <si>
    <t>sanchezdazaluzaida@gmail..com</t>
  </si>
  <si>
    <t>DEICY JANETH MANOSALVA RODRIGUEZ</t>
  </si>
  <si>
    <t>PRESTACION DE SERVICIOS COMO AUXILIAR PARA REALIZAR ACTIVIDADES DE MANTENIMIENTO PREVENTIVO Y CORRECTIVO  A EQUIPOS DE ACONDICIONAMIENTO DE AIRE Y EQUIPOS DE REFRIGERACION DE LA RED DE FRIO</t>
  </si>
  <si>
    <t>WILLIAM GABRIEL SIERRA MUÑOZ</t>
  </si>
  <si>
    <t>williamsierra29@gmail.com</t>
  </si>
  <si>
    <t>OMAIRA HERNANDEZ ROCHA</t>
  </si>
  <si>
    <t>hernandezomaria84@gmail.com</t>
  </si>
  <si>
    <t>YEINER FABIAN ROA ASTROZ</t>
  </si>
  <si>
    <t>yeisonveloza.9@gmail.com</t>
  </si>
  <si>
    <t>SARINA BERMUDEZ VARELA</t>
  </si>
  <si>
    <t>sarina.bermudezvarela@gmail.com</t>
  </si>
  <si>
    <t>PRESTACION DE SERVICIOS COMO INGENIERA AMBIENTAL</t>
  </si>
  <si>
    <t>DIANA MARCELA SAENZ CASTILLO</t>
  </si>
  <si>
    <t>saenzdiana09912@gmail.com</t>
  </si>
  <si>
    <t>OMAR DAVID GALVAN CHANTRE</t>
  </si>
  <si>
    <t>neche01@hotmail.com</t>
  </si>
  <si>
    <t>EPIFANIO RENGIFO MONTAÑO</t>
  </si>
  <si>
    <t>epiregifo@hotmail.com</t>
  </si>
  <si>
    <t>MILEIDY CHRISTANCHO GONZALEZ</t>
  </si>
  <si>
    <t>mileydicristancho@gmail.com</t>
  </si>
  <si>
    <t>MARJORIE PATRICIA TELLEZ MORENO</t>
  </si>
  <si>
    <t>patricia+z_19@hotmail.com</t>
  </si>
  <si>
    <t>RODRIGO RAMIREZ</t>
  </si>
  <si>
    <t>rojasramirez15@gmail.com</t>
  </si>
  <si>
    <t xml:space="preserve">PRESTACION DE SERVICIOS COMO AUXILIAR DE COCINA </t>
  </si>
  <si>
    <t>NURY GORDILLO VARGAS</t>
  </si>
  <si>
    <t>nurygordillo333@gmail.com</t>
  </si>
  <si>
    <t>ANGELA JOHANNA SANCHEZ MONROY</t>
  </si>
  <si>
    <t>anyelasanmon1989@yahoo.com</t>
  </si>
  <si>
    <t>MARIAN ANDREA RUIZ MORENO</t>
  </si>
  <si>
    <t>marianruizmoreno1995@gmail.com</t>
  </si>
  <si>
    <t>MARIA YAMILE CELIS BARRETO</t>
  </si>
  <si>
    <t>velisbarretotomariayamileth@gmail.com</t>
  </si>
  <si>
    <t>ENERIETH RESTREPO</t>
  </si>
  <si>
    <t>yerlyos2630@gmail.com</t>
  </si>
  <si>
    <t>ELIZABETH FAJARDO CARVAJAL</t>
  </si>
  <si>
    <t>elizabehtfajardocarvajal@gmail.com</t>
  </si>
  <si>
    <t>ERIKA YOBANA MONTOYA ZANABRIA</t>
  </si>
  <si>
    <t>erikamontoya265@gmail.com</t>
  </si>
  <si>
    <t>01/04/2020</t>
  </si>
  <si>
    <t>31/05//2020</t>
  </si>
  <si>
    <t>CLAUDIA YINET VANEGAS FIGUEROA</t>
  </si>
  <si>
    <t>MARIELA ROJAS SALAZAR</t>
  </si>
  <si>
    <t>LUCERO YANIT HURTADO MONTENEGRO</t>
  </si>
  <si>
    <t>lucero.1967@gmail.com</t>
  </si>
  <si>
    <t>MARIANA ANDREA FERNANDEZ GIRALDO</t>
  </si>
  <si>
    <t>maril_fergi1994@hotmail.com</t>
  </si>
  <si>
    <t>LEIDY ANDREA BECERRA TORRES</t>
  </si>
  <si>
    <t>atilita26081987@gmail.com</t>
  </si>
  <si>
    <t>YENNY MELISA TRUJILLO BRICEÑO</t>
  </si>
  <si>
    <t>orlansouza64yahoo.com</t>
  </si>
  <si>
    <t>PRESTACION DE SERVICIOS COMO TRABAJADORA SOCIAL</t>
  </si>
  <si>
    <t>PRESTACION DE SERVICIOS COMO TECNICO ADMINISTRATIVO (Asignacion de citas)</t>
  </si>
  <si>
    <t>YOLIMA FERNANDEZ TRIANA</t>
  </si>
  <si>
    <t>dariann07.yft@gmail.com</t>
  </si>
  <si>
    <t>LUIS GERARDO ESPINOSA RODRIGUEZ</t>
  </si>
  <si>
    <t>gheral87@hotmail.com</t>
  </si>
  <si>
    <t>PRESTACION DE SERVICIOS COMO PSICOLOGA</t>
  </si>
  <si>
    <t xml:space="preserve">PRESTACION DE SERVICIOS COMO AUXILIAR ADMINISTRATIVO (Contabilidad) </t>
  </si>
  <si>
    <t>SERVICIO DE PUBLICIDAD RADIAL Y ESPACIO INSTITUCIONAL</t>
  </si>
  <si>
    <t>JULIO GABRIEL ALVARADO LEMUS</t>
  </si>
  <si>
    <t>maranduaast@yahoo.es</t>
  </si>
  <si>
    <t>ANDRES FELIPE HURTADO ROSERO</t>
  </si>
  <si>
    <t>and-1993@hotmail.com</t>
  </si>
  <si>
    <t>14/04/2020</t>
  </si>
  <si>
    <t>ANGIE FERNANDA HURTADO ARICAPA</t>
  </si>
  <si>
    <t>angelhrtado@hotmail.com</t>
  </si>
  <si>
    <t>15/04/2020</t>
  </si>
  <si>
    <t>CAMILA ANDREA SANCHEZ GARZON</t>
  </si>
  <si>
    <t>EIMY YURANY HERNANDEZ ZULETA</t>
  </si>
  <si>
    <t>17/04/2020</t>
  </si>
  <si>
    <t>YESSICA CATERINE RINGIFO MONTAÑO</t>
  </si>
  <si>
    <t>yesicarengifomontaño@gmail.com</t>
  </si>
  <si>
    <t>NAYIBE MONDRAGON MORALES</t>
  </si>
  <si>
    <t>mariaalejandramesa3@gmail.com</t>
  </si>
  <si>
    <t>OBRA</t>
  </si>
  <si>
    <t>OBRA PARA EL ACONDICIONAMIENTO DE LAS INSTALACIONES DEL ETNOPABELLON PARA LA ATENCION A USUARIOS EN EL MARCO DE LA EMERGENCIA DE LA PANDEMIA CORONAVIRUS-COVID 19</t>
  </si>
  <si>
    <t>CONSTRUCAR S.A.S</t>
  </si>
  <si>
    <t>construcatsas@gmail.com</t>
  </si>
  <si>
    <t>INTERVENTORIA</t>
  </si>
  <si>
    <t>PRESTACION DE SERVICIOS PARA REALIZAR LA INTERVENTORIA TECNICA, ADMINISTRATIVA Y FINANCIERA DEL CONTRATO DE OBRA PARA EL ACONDICIONAMIENTO DE LAS INSTALACIONES DEL ETNOPABELLON PARA LA ATENCION A USUARIOS EN EL MARCO DE LA EMERGENCIA DE LA PANDEMIA CORONAVIRUS-COVID 19</t>
  </si>
  <si>
    <t>JORGE EDUARDO VILLEGAS GARCIA</t>
  </si>
  <si>
    <t>ordenado_jevg@yahoo.es</t>
  </si>
  <si>
    <t>COMPRAVENTA DE INSUMOS, MEDICAMENTOS Y DISPOSITIVOS MEDICOS</t>
  </si>
  <si>
    <t>20/04/2020</t>
  </si>
  <si>
    <t>MICKDEY GUZMAN GUZMAN</t>
  </si>
  <si>
    <t>mickdeyguzman@gmail.com</t>
  </si>
  <si>
    <t>23/04/2020</t>
  </si>
  <si>
    <t>29/04/2020</t>
  </si>
  <si>
    <t>COMPRAVENTA DE LA SEGUNDA DE VESTIDO Y CALZADO DE TRABAJO VIGENCIA 2019 PARA EL PERSONAL DE PLANTA QUE DEVENGA UNA ASIGNACIÓN BASICA INFERIOR A DOS VECES EL SALARIO MINIMO MENSUAL LEGAL VIGENTE</t>
  </si>
  <si>
    <t>SIMON MOLINA LINARES</t>
  </si>
  <si>
    <t>smolinamorales@gmail.com</t>
  </si>
  <si>
    <t>DORA JUDITH CUADRADO ORJUELA</t>
  </si>
  <si>
    <t>30/04/2020</t>
  </si>
  <si>
    <t>INGRI VIVIANA AGUILAR GUALDRON</t>
  </si>
  <si>
    <t>vivigual.91@gmail.com</t>
  </si>
  <si>
    <t>GILMARY XIOMARA ROJAS VALENCIA</t>
  </si>
  <si>
    <t>xiomara1143@hotmail.com</t>
  </si>
  <si>
    <t>LADY DIANA PALACIOS AMADO</t>
  </si>
  <si>
    <t>diani522@hotmail.com</t>
  </si>
  <si>
    <t>LYDA YAZMIN RODRIGUEZ SANTOYA</t>
  </si>
  <si>
    <t>jazminrodriguez-94@hotmail.com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</si>
</sst>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0_ ;\-0\ 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Arial"/>
      <family val="2"/>
    </font>
    <font>
      <u/>
      <sz val="8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7"/>
      <color theme="1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6" fillId="0" borderId="0"/>
  </cellStyleXfs>
  <cellXfs count="7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41" fontId="3" fillId="0" borderId="2" xfId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41" fontId="5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41" fontId="3" fillId="0" borderId="3" xfId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 wrapText="1"/>
    </xf>
    <xf numFmtId="41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3" fontId="6" fillId="0" borderId="4" xfId="1" applyNumberFormat="1" applyFont="1" applyFill="1" applyBorder="1" applyAlignment="1">
      <alignment horizontal="right" vertical="center"/>
    </xf>
    <xf numFmtId="164" fontId="9" fillId="0" borderId="6" xfId="1" applyNumberFormat="1" applyFont="1" applyFill="1" applyBorder="1" applyAlignment="1">
      <alignment horizontal="right" vertical="center"/>
    </xf>
    <xf numFmtId="3" fontId="10" fillId="0" borderId="4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/>
    </xf>
    <xf numFmtId="41" fontId="7" fillId="0" borderId="4" xfId="1" applyFont="1" applyFill="1" applyBorder="1" applyAlignment="1">
      <alignment horizontal="center" vertical="center"/>
    </xf>
    <xf numFmtId="41" fontId="8" fillId="0" borderId="4" xfId="1" applyFont="1" applyFill="1" applyBorder="1" applyAlignment="1">
      <alignment horizontal="center" vertical="center"/>
    </xf>
    <xf numFmtId="41" fontId="8" fillId="0" borderId="0" xfId="1" applyFont="1" applyFill="1" applyAlignment="1">
      <alignment horizontal="center" vertical="center"/>
    </xf>
    <xf numFmtId="41" fontId="7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3" fontId="6" fillId="0" borderId="6" xfId="1" applyNumberFormat="1" applyFont="1" applyFill="1" applyBorder="1" applyAlignment="1">
      <alignment horizontal="right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/>
    </xf>
    <xf numFmtId="165" fontId="6" fillId="0" borderId="6" xfId="0" applyNumberFormat="1" applyFont="1" applyFill="1" applyBorder="1" applyAlignment="1">
      <alignment horizontal="center" vertical="center"/>
    </xf>
    <xf numFmtId="3" fontId="10" fillId="0" borderId="6" xfId="1" applyNumberFormat="1" applyFont="1" applyFill="1" applyBorder="1" applyAlignment="1">
      <alignment horizontal="right" vertical="center"/>
    </xf>
    <xf numFmtId="14" fontId="8" fillId="0" borderId="4" xfId="1" applyNumberFormat="1" applyFont="1" applyFill="1" applyBorder="1" applyAlignment="1">
      <alignment horizontal="center" vertical="center"/>
    </xf>
    <xf numFmtId="0" fontId="17" fillId="0" borderId="6" xfId="6" applyFont="1" applyFill="1" applyBorder="1" applyAlignment="1">
      <alignment horizontal="left" vertical="center" wrapText="1"/>
    </xf>
    <xf numFmtId="0" fontId="15" fillId="0" borderId="6" xfId="5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3" fontId="6" fillId="0" borderId="6" xfId="1" applyNumberFormat="1" applyFont="1" applyFill="1" applyBorder="1" applyAlignment="1">
      <alignment horizontal="right" vertical="center" wrapText="1"/>
    </xf>
    <xf numFmtId="3" fontId="8" fillId="0" borderId="6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13" fillId="0" borderId="6" xfId="5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left" vertical="center"/>
    </xf>
    <xf numFmtId="14" fontId="7" fillId="0" borderId="6" xfId="1" applyNumberFormat="1" applyFont="1" applyFill="1" applyBorder="1" applyAlignment="1">
      <alignment horizontal="right" vertical="center" wrapText="1"/>
    </xf>
    <xf numFmtId="1" fontId="8" fillId="0" borderId="6" xfId="1" applyNumberFormat="1" applyFont="1" applyFill="1" applyBorder="1" applyAlignment="1">
      <alignment horizontal="right" vertical="center" wrapText="1"/>
    </xf>
    <xf numFmtId="14" fontId="7" fillId="0" borderId="6" xfId="1" applyNumberFormat="1" applyFont="1" applyFill="1" applyBorder="1" applyAlignment="1">
      <alignment horizontal="right" vertical="center"/>
    </xf>
    <xf numFmtId="164" fontId="8" fillId="0" borderId="6" xfId="1" applyNumberFormat="1" applyFont="1" applyFill="1" applyBorder="1" applyAlignment="1">
      <alignment horizontal="right" vertical="center"/>
    </xf>
    <xf numFmtId="37" fontId="14" fillId="0" borderId="6" xfId="2" applyNumberFormat="1" applyFont="1" applyFill="1" applyBorder="1" applyAlignment="1">
      <alignment horizontal="right" vertical="center"/>
    </xf>
    <xf numFmtId="165" fontId="8" fillId="0" borderId="6" xfId="1" applyNumberFormat="1" applyFont="1" applyFill="1" applyBorder="1" applyAlignment="1">
      <alignment horizontal="right" vertical="center"/>
    </xf>
    <xf numFmtId="9" fontId="7" fillId="0" borderId="0" xfId="3" applyFont="1" applyFill="1" applyAlignment="1">
      <alignment horizontal="center" vertical="center"/>
    </xf>
    <xf numFmtId="0" fontId="18" fillId="0" borderId="6" xfId="5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/>
    </xf>
    <xf numFmtId="49" fontId="8" fillId="0" borderId="9" xfId="0" applyNumberFormat="1" applyFont="1" applyFill="1" applyBorder="1" applyAlignment="1">
      <alignment horizontal="left" vertical="center"/>
    </xf>
    <xf numFmtId="49" fontId="8" fillId="0" borderId="8" xfId="0" applyNumberFormat="1" applyFont="1" applyFill="1" applyBorder="1" applyAlignment="1">
      <alignment horizontal="left" vertical="center"/>
    </xf>
    <xf numFmtId="3" fontId="6" fillId="0" borderId="7" xfId="1" applyNumberFormat="1" applyFont="1" applyFill="1" applyBorder="1" applyAlignment="1">
      <alignment horizontal="right" vertical="center" wrapText="1"/>
    </xf>
    <xf numFmtId="3" fontId="6" fillId="0" borderId="6" xfId="1" applyNumberFormat="1" applyFont="1" applyFill="1" applyBorder="1" applyAlignment="1">
      <alignment horizontal="right"/>
    </xf>
    <xf numFmtId="3" fontId="6" fillId="0" borderId="7" xfId="1" applyNumberFormat="1" applyFont="1" applyFill="1" applyBorder="1" applyAlignment="1">
      <alignment horizontal="right" vertical="center"/>
    </xf>
    <xf numFmtId="41" fontId="8" fillId="0" borderId="6" xfId="1" applyFont="1" applyFill="1" applyBorder="1" applyAlignment="1">
      <alignment horizontal="left" vertical="center" wrapText="1"/>
    </xf>
    <xf numFmtId="1" fontId="19" fillId="0" borderId="6" xfId="4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3" fontId="6" fillId="0" borderId="0" xfId="1" applyNumberFormat="1" applyFont="1" applyFill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41" fontId="7" fillId="0" borderId="0" xfId="1" applyFont="1" applyFill="1" applyAlignment="1">
      <alignment horizontal="right" vertical="center"/>
    </xf>
    <xf numFmtId="41" fontId="8" fillId="0" borderId="0" xfId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165" fontId="6" fillId="0" borderId="0" xfId="0" applyNumberFormat="1" applyFont="1" applyFill="1" applyAlignment="1">
      <alignment horizontal="center" vertical="center"/>
    </xf>
  </cellXfs>
  <cellStyles count="7">
    <cellStyle name="Hipervínculo" xfId="5" builtinId="8"/>
    <cellStyle name="Millares [0]" xfId="1" builtinId="6"/>
    <cellStyle name="Moneda" xfId="2" builtinId="4"/>
    <cellStyle name="Neutral" xfId="4" builtinId="28"/>
    <cellStyle name="Normal" xfId="0" builtinId="0"/>
    <cellStyle name="Normal_Hoja2" xfId="6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githtsh12@gmail.com" TargetMode="External"/><Relationship Id="rId21" Type="http://schemas.openxmlformats.org/officeDocument/2006/relationships/hyperlink" Target="mailto:each9791@gmail.com" TargetMode="External"/><Relationship Id="rId42" Type="http://schemas.openxmlformats.org/officeDocument/2006/relationships/hyperlink" Target="mailto:oscarmonroy199520@hotmail.com" TargetMode="External"/><Relationship Id="rId63" Type="http://schemas.openxmlformats.org/officeDocument/2006/relationships/hyperlink" Target="mailto:meryluz1722@gmail.com" TargetMode="External"/><Relationship Id="rId84" Type="http://schemas.openxmlformats.org/officeDocument/2006/relationships/hyperlink" Target="mailto:mafevelas2214@gmail.com" TargetMode="External"/><Relationship Id="rId138" Type="http://schemas.openxmlformats.org/officeDocument/2006/relationships/hyperlink" Target="mailto:fannyjohanadiaz@gmail.com" TargetMode="External"/><Relationship Id="rId159" Type="http://schemas.openxmlformats.org/officeDocument/2006/relationships/hyperlink" Target="mailto:yerizalozano@hotmail.com" TargetMode="External"/><Relationship Id="rId170" Type="http://schemas.openxmlformats.org/officeDocument/2006/relationships/hyperlink" Target="mailto:sarina.bermudezvarela@gmail.com" TargetMode="External"/><Relationship Id="rId191" Type="http://schemas.openxmlformats.org/officeDocument/2006/relationships/hyperlink" Target="mailto:yesicarengifomonta&#241;o@gmail.com" TargetMode="External"/><Relationship Id="rId205" Type="http://schemas.openxmlformats.org/officeDocument/2006/relationships/hyperlink" Target="mailto:vivigual.91@gmail.com" TargetMode="External"/><Relationship Id="rId107" Type="http://schemas.openxmlformats.org/officeDocument/2006/relationships/hyperlink" Target="mailto:tatiza_05@hotmail.com" TargetMode="External"/><Relationship Id="rId11" Type="http://schemas.openxmlformats.org/officeDocument/2006/relationships/hyperlink" Target="mailto:mecayeny14@gmail.com" TargetMode="External"/><Relationship Id="rId32" Type="http://schemas.openxmlformats.org/officeDocument/2006/relationships/hyperlink" Target="mailto:felix24112017@gmail.com" TargetMode="External"/><Relationship Id="rId53" Type="http://schemas.openxmlformats.org/officeDocument/2006/relationships/hyperlink" Target="mailto:inescosme7@gmail.com" TargetMode="External"/><Relationship Id="rId74" Type="http://schemas.openxmlformats.org/officeDocument/2006/relationships/hyperlink" Target="mailto:velandiaestela8@hotmail.com" TargetMode="External"/><Relationship Id="rId128" Type="http://schemas.openxmlformats.org/officeDocument/2006/relationships/hyperlink" Target="mailto:glleid18@hotmail.com" TargetMode="External"/><Relationship Id="rId149" Type="http://schemas.openxmlformats.org/officeDocument/2006/relationships/hyperlink" Target="mailto:dallanmolina9@gmail.com" TargetMode="External"/><Relationship Id="rId5" Type="http://schemas.openxmlformats.org/officeDocument/2006/relationships/hyperlink" Target="mailto:anabohorquez150386@gmail.com" TargetMode="External"/><Relationship Id="rId95" Type="http://schemas.openxmlformats.org/officeDocument/2006/relationships/hyperlink" Target="mailto:javiertibacan@hotmail.com" TargetMode="External"/><Relationship Id="rId160" Type="http://schemas.openxmlformats.org/officeDocument/2006/relationships/hyperlink" Target="mailto:aleg88_88@hotmail.com" TargetMode="External"/><Relationship Id="rId181" Type="http://schemas.openxmlformats.org/officeDocument/2006/relationships/hyperlink" Target="mailto:ariascarlos_28@yahoo.es" TargetMode="External"/><Relationship Id="rId22" Type="http://schemas.openxmlformats.org/officeDocument/2006/relationships/hyperlink" Target="mailto:lisethzuluaga151999@gmail.com" TargetMode="External"/><Relationship Id="rId43" Type="http://schemas.openxmlformats.org/officeDocument/2006/relationships/hyperlink" Target="mailto:sandrambd87@gmail.com" TargetMode="External"/><Relationship Id="rId64" Type="http://schemas.openxmlformats.org/officeDocument/2006/relationships/hyperlink" Target="mailto:jsgamica@hotmail.com" TargetMode="External"/><Relationship Id="rId118" Type="http://schemas.openxmlformats.org/officeDocument/2006/relationships/hyperlink" Target="mailto:mileydicristancho@gmail.com" TargetMode="External"/><Relationship Id="rId139" Type="http://schemas.openxmlformats.org/officeDocument/2006/relationships/hyperlink" Target="mailto:sandravelezsua@gmail.com" TargetMode="External"/><Relationship Id="rId85" Type="http://schemas.openxmlformats.org/officeDocument/2006/relationships/hyperlink" Target="mailto:alejitaparrat@hotmail.com" TargetMode="External"/><Relationship Id="rId150" Type="http://schemas.openxmlformats.org/officeDocument/2006/relationships/hyperlink" Target="mailto:lecab_@hotmail.com" TargetMode="External"/><Relationship Id="rId171" Type="http://schemas.openxmlformats.org/officeDocument/2006/relationships/hyperlink" Target="mailto:anyelasanmon1989@yahoo.com" TargetMode="External"/><Relationship Id="rId192" Type="http://schemas.openxmlformats.org/officeDocument/2006/relationships/hyperlink" Target="mailto:mariaalejandramesa3@gmail.com" TargetMode="External"/><Relationship Id="rId206" Type="http://schemas.openxmlformats.org/officeDocument/2006/relationships/hyperlink" Target="mailto:xiomara1143@hotmail.com" TargetMode="External"/><Relationship Id="rId12" Type="http://schemas.openxmlformats.org/officeDocument/2006/relationships/hyperlink" Target="mailto:lnmarce9611@gmail.com" TargetMode="External"/><Relationship Id="rId33" Type="http://schemas.openxmlformats.org/officeDocument/2006/relationships/hyperlink" Target="mailto:yudirocha4@gmail.com" TargetMode="External"/><Relationship Id="rId108" Type="http://schemas.openxmlformats.org/officeDocument/2006/relationships/hyperlink" Target="mailto:epiregifo@hotmail.com" TargetMode="External"/><Relationship Id="rId129" Type="http://schemas.openxmlformats.org/officeDocument/2006/relationships/hyperlink" Target="mailto:yurledihernandezn@hotmail.com" TargetMode="External"/><Relationship Id="rId54" Type="http://schemas.openxmlformats.org/officeDocument/2006/relationships/hyperlink" Target="mailto:fabiancmja@gmail.com" TargetMode="External"/><Relationship Id="rId75" Type="http://schemas.openxmlformats.org/officeDocument/2006/relationships/hyperlink" Target="mailto:yoru2925@gmail.com" TargetMode="External"/><Relationship Id="rId96" Type="http://schemas.openxmlformats.org/officeDocument/2006/relationships/hyperlink" Target="mailto:csanchez52@estudiantes.areandina.edu.co" TargetMode="External"/><Relationship Id="rId140" Type="http://schemas.openxmlformats.org/officeDocument/2006/relationships/hyperlink" Target="mailto:nicolas.esteban2018@hotmail.com" TargetMode="External"/><Relationship Id="rId161" Type="http://schemas.openxmlformats.org/officeDocument/2006/relationships/hyperlink" Target="mailto:gheral87@hotmail.com" TargetMode="External"/><Relationship Id="rId182" Type="http://schemas.openxmlformats.org/officeDocument/2006/relationships/hyperlink" Target="mailto:and-1993@hotmail.com" TargetMode="External"/><Relationship Id="rId6" Type="http://schemas.openxmlformats.org/officeDocument/2006/relationships/hyperlink" Target="mailto:elebert2244@hotmail.com" TargetMode="External"/><Relationship Id="rId23" Type="http://schemas.openxmlformats.org/officeDocument/2006/relationships/hyperlink" Target="mailto:enorenavasquez@gmail.com" TargetMode="External"/><Relationship Id="rId119" Type="http://schemas.openxmlformats.org/officeDocument/2006/relationships/hyperlink" Target="mailto:celidios123@gmail.com" TargetMode="External"/><Relationship Id="rId44" Type="http://schemas.openxmlformats.org/officeDocument/2006/relationships/hyperlink" Target="mailto:yulieculebeltran19@gmail.com" TargetMode="External"/><Relationship Id="rId65" Type="http://schemas.openxmlformats.org/officeDocument/2006/relationships/hyperlink" Target="mailto:karito18-kasas@hotmail.com" TargetMode="External"/><Relationship Id="rId86" Type="http://schemas.openxmlformats.org/officeDocument/2006/relationships/hyperlink" Target="mailto:yurany_454@hotmail.com" TargetMode="External"/><Relationship Id="rId130" Type="http://schemas.openxmlformats.org/officeDocument/2006/relationships/hyperlink" Target="mailto:rochayerald91@hotmail.com" TargetMode="External"/><Relationship Id="rId151" Type="http://schemas.openxmlformats.org/officeDocument/2006/relationships/hyperlink" Target="mailto:dariann07.yft@gmail.com" TargetMode="External"/><Relationship Id="rId172" Type="http://schemas.openxmlformats.org/officeDocument/2006/relationships/hyperlink" Target="mailto:yanubihenao@hotmail.com" TargetMode="External"/><Relationship Id="rId193" Type="http://schemas.openxmlformats.org/officeDocument/2006/relationships/hyperlink" Target="mailto:mickdeyguzman@gmail.com" TargetMode="External"/><Relationship Id="rId207" Type="http://schemas.openxmlformats.org/officeDocument/2006/relationships/hyperlink" Target="mailto:diani522@hotmail.com" TargetMode="External"/><Relationship Id="rId13" Type="http://schemas.openxmlformats.org/officeDocument/2006/relationships/hyperlink" Target="mailto:dianamr2004@gmail.com" TargetMode="External"/><Relationship Id="rId109" Type="http://schemas.openxmlformats.org/officeDocument/2006/relationships/hyperlink" Target="mailto:neche01@hotmail.com" TargetMode="External"/><Relationship Id="rId34" Type="http://schemas.openxmlformats.org/officeDocument/2006/relationships/hyperlink" Target="mailto:yuliandreamonta&#241;a@hotmail.es" TargetMode="External"/><Relationship Id="rId55" Type="http://schemas.openxmlformats.org/officeDocument/2006/relationships/hyperlink" Target="mailto:luferladino@hotmail.com" TargetMode="External"/><Relationship Id="rId76" Type="http://schemas.openxmlformats.org/officeDocument/2006/relationships/hyperlink" Target="mailto:linnamora96@gmail.com" TargetMode="External"/><Relationship Id="rId97" Type="http://schemas.openxmlformats.org/officeDocument/2006/relationships/hyperlink" Target="mailto:tinaeste@hotmail.com" TargetMode="External"/><Relationship Id="rId120" Type="http://schemas.openxmlformats.org/officeDocument/2006/relationships/hyperlink" Target="mailto:atilita26081987@gmail.com" TargetMode="External"/><Relationship Id="rId141" Type="http://schemas.openxmlformats.org/officeDocument/2006/relationships/hyperlink" Target="mailto:hkaren585@gmail.com" TargetMode="External"/><Relationship Id="rId7" Type="http://schemas.openxmlformats.org/officeDocument/2006/relationships/hyperlink" Target="mailto:lidamariana03082@hotmail.com" TargetMode="External"/><Relationship Id="rId162" Type="http://schemas.openxmlformats.org/officeDocument/2006/relationships/hyperlink" Target="mailto:claudiamurcia67@yahoo.com" TargetMode="External"/><Relationship Id="rId183" Type="http://schemas.openxmlformats.org/officeDocument/2006/relationships/hyperlink" Target="mailto:saenzdiana09912@gmail.com" TargetMode="External"/><Relationship Id="rId24" Type="http://schemas.openxmlformats.org/officeDocument/2006/relationships/hyperlink" Target="mailto:erikarodriguez5228@outlook.es" TargetMode="External"/><Relationship Id="rId45" Type="http://schemas.openxmlformats.org/officeDocument/2006/relationships/hyperlink" Target="mailto:pambo@hotmail.com" TargetMode="External"/><Relationship Id="rId66" Type="http://schemas.openxmlformats.org/officeDocument/2006/relationships/hyperlink" Target="mailto:astrid0390@hotmail.com" TargetMode="External"/><Relationship Id="rId87" Type="http://schemas.openxmlformats.org/officeDocument/2006/relationships/hyperlink" Target="mailto:fraleon1249@hotmail.com" TargetMode="External"/><Relationship Id="rId110" Type="http://schemas.openxmlformats.org/officeDocument/2006/relationships/hyperlink" Target="mailto:greisonparra@gmail.com" TargetMode="External"/><Relationship Id="rId131" Type="http://schemas.openxmlformats.org/officeDocument/2006/relationships/hyperlink" Target="mailto:erika1998bh@hotmail.com" TargetMode="External"/><Relationship Id="rId61" Type="http://schemas.openxmlformats.org/officeDocument/2006/relationships/hyperlink" Target="mailto:johanagracia90@gmail.com" TargetMode="External"/><Relationship Id="rId82" Type="http://schemas.openxmlformats.org/officeDocument/2006/relationships/hyperlink" Target="mailto:leidyochica421@gmail.com" TargetMode="External"/><Relationship Id="rId152" Type="http://schemas.openxmlformats.org/officeDocument/2006/relationships/hyperlink" Target="mailto:franlinmarroquin725@gmail.com" TargetMode="External"/><Relationship Id="rId173" Type="http://schemas.openxmlformats.org/officeDocument/2006/relationships/hyperlink" Target="mailto:sanchezdazaluzaida@gmail..com" TargetMode="External"/><Relationship Id="rId194" Type="http://schemas.openxmlformats.org/officeDocument/2006/relationships/hyperlink" Target="mailto:yeisonveloza.9@gmail.com" TargetMode="External"/><Relationship Id="rId199" Type="http://schemas.openxmlformats.org/officeDocument/2006/relationships/hyperlink" Target="mailto:yerlyos2630@gmail.com" TargetMode="External"/><Relationship Id="rId203" Type="http://schemas.openxmlformats.org/officeDocument/2006/relationships/hyperlink" Target="mailto:vivianalinaresariza@hotmail.com" TargetMode="External"/><Relationship Id="rId208" Type="http://schemas.openxmlformats.org/officeDocument/2006/relationships/hyperlink" Target="mailto:jazminrodriguez-94@hotmail.com" TargetMode="External"/><Relationship Id="rId19" Type="http://schemas.openxmlformats.org/officeDocument/2006/relationships/hyperlink" Target="mailto:theryfer507@gmail.com" TargetMode="External"/><Relationship Id="rId14" Type="http://schemas.openxmlformats.org/officeDocument/2006/relationships/hyperlink" Target="mailto:mariadorisgarcia2265@gmail.com" TargetMode="External"/><Relationship Id="rId30" Type="http://schemas.openxmlformats.org/officeDocument/2006/relationships/hyperlink" Target="mailto:anyucatiz12@gmail.com" TargetMode="External"/><Relationship Id="rId35" Type="http://schemas.openxmlformats.org/officeDocument/2006/relationships/hyperlink" Target="mailto:marcelithacaro1998@gmail.com" TargetMode="External"/><Relationship Id="rId56" Type="http://schemas.openxmlformats.org/officeDocument/2006/relationships/hyperlink" Target="mailto:dianapvsanti@hotmail.com" TargetMode="External"/><Relationship Id="rId77" Type="http://schemas.openxmlformats.org/officeDocument/2006/relationships/hyperlink" Target="mailto:agomez_112@hotmail.com" TargetMode="External"/><Relationship Id="rId100" Type="http://schemas.openxmlformats.org/officeDocument/2006/relationships/hyperlink" Target="mailto:olgaortiz2010@homail.com" TargetMode="External"/><Relationship Id="rId105" Type="http://schemas.openxmlformats.org/officeDocument/2006/relationships/hyperlink" Target="mailto:yoyito229@gmailc.om" TargetMode="External"/><Relationship Id="rId126" Type="http://schemas.openxmlformats.org/officeDocument/2006/relationships/hyperlink" Target="mailto:kathepulidotrabajosocial@gmail.com" TargetMode="External"/><Relationship Id="rId147" Type="http://schemas.openxmlformats.org/officeDocument/2006/relationships/hyperlink" Target="mailto:jmorenocubides@yahoo.com" TargetMode="External"/><Relationship Id="rId168" Type="http://schemas.openxmlformats.org/officeDocument/2006/relationships/hyperlink" Target="mailto:ctmogtauro@gmail.com" TargetMode="External"/><Relationship Id="rId8" Type="http://schemas.openxmlformats.org/officeDocument/2006/relationships/hyperlink" Target="mailto:neidyorleny@hotmial.com" TargetMode="External"/><Relationship Id="rId51" Type="http://schemas.openxmlformats.org/officeDocument/2006/relationships/hyperlink" Target="mailto:tatianamurcia263@gmail.com" TargetMode="External"/><Relationship Id="rId72" Type="http://schemas.openxmlformats.org/officeDocument/2006/relationships/hyperlink" Target="mailto:lorenadaza1212@outlook.com" TargetMode="External"/><Relationship Id="rId93" Type="http://schemas.openxmlformats.org/officeDocument/2006/relationships/hyperlink" Target="mailto:dianaguerrerozu&#241;iga@gmail.com" TargetMode="External"/><Relationship Id="rId98" Type="http://schemas.openxmlformats.org/officeDocument/2006/relationships/hyperlink" Target="mailto:anderson_ortiz_@hotmail.com" TargetMode="External"/><Relationship Id="rId121" Type="http://schemas.openxmlformats.org/officeDocument/2006/relationships/hyperlink" Target="mailto:urielecheverry1955contratista@gmail.com" TargetMode="External"/><Relationship Id="rId142" Type="http://schemas.openxmlformats.org/officeDocument/2006/relationships/hyperlink" Target="mailto:miriamvallejo2011@gmail.com" TargetMode="External"/><Relationship Id="rId163" Type="http://schemas.openxmlformats.org/officeDocument/2006/relationships/hyperlink" Target="mailto:dugonal@gmail.com" TargetMode="External"/><Relationship Id="rId184" Type="http://schemas.openxmlformats.org/officeDocument/2006/relationships/hyperlink" Target="mailto:maranduaast@yahoo.es" TargetMode="External"/><Relationship Id="rId189" Type="http://schemas.openxmlformats.org/officeDocument/2006/relationships/hyperlink" Target="mailto:and-1993@hotmail.com" TargetMode="External"/><Relationship Id="rId3" Type="http://schemas.openxmlformats.org/officeDocument/2006/relationships/hyperlink" Target="mailto:ka.meron123@live.com" TargetMode="External"/><Relationship Id="rId25" Type="http://schemas.openxmlformats.org/officeDocument/2006/relationships/hyperlink" Target="mailto:jeisy25@yahoo.es" TargetMode="External"/><Relationship Id="rId46" Type="http://schemas.openxmlformats.org/officeDocument/2006/relationships/hyperlink" Target="mailto:marcelithacaro1998@gmail.com" TargetMode="External"/><Relationship Id="rId67" Type="http://schemas.openxmlformats.org/officeDocument/2006/relationships/hyperlink" Target="mailto:cocacola_diana@yahoo.es" TargetMode="External"/><Relationship Id="rId116" Type="http://schemas.openxmlformats.org/officeDocument/2006/relationships/hyperlink" Target="mailto:liliapatriciamelomelo@hotmail.com" TargetMode="External"/><Relationship Id="rId137" Type="http://schemas.openxmlformats.org/officeDocument/2006/relationships/hyperlink" Target="mailto:jeyni.mcg-19@hotmail.com" TargetMode="External"/><Relationship Id="rId158" Type="http://schemas.openxmlformats.org/officeDocument/2006/relationships/hyperlink" Target="mailto:cmgcitas@gmail.com" TargetMode="External"/><Relationship Id="rId20" Type="http://schemas.openxmlformats.org/officeDocument/2006/relationships/hyperlink" Target="mailto:karmenduvan22@gmail.com" TargetMode="External"/><Relationship Id="rId41" Type="http://schemas.openxmlformats.org/officeDocument/2006/relationships/hyperlink" Target="mailto:leslyda1293@" TargetMode="External"/><Relationship Id="rId62" Type="http://schemas.openxmlformats.org/officeDocument/2006/relationships/hyperlink" Target="mailto:duveimarramirez13@gmail.com" TargetMode="External"/><Relationship Id="rId83" Type="http://schemas.openxmlformats.org/officeDocument/2006/relationships/hyperlink" Target="mailto:chiluz04@yahoo.com" TargetMode="External"/><Relationship Id="rId88" Type="http://schemas.openxmlformats.org/officeDocument/2006/relationships/hyperlink" Target="mailto:ibethmay1909@hotmail.com" TargetMode="External"/><Relationship Id="rId111" Type="http://schemas.openxmlformats.org/officeDocument/2006/relationships/hyperlink" Target="mailto:isleyerdapeca@gamil.com" TargetMode="External"/><Relationship Id="rId132" Type="http://schemas.openxmlformats.org/officeDocument/2006/relationships/hyperlink" Target="mailto:luzcuevascarmona@hotmail.com" TargetMode="External"/><Relationship Id="rId153" Type="http://schemas.openxmlformats.org/officeDocument/2006/relationships/hyperlink" Target="mailto:liyari123@hotmail.com" TargetMode="External"/><Relationship Id="rId174" Type="http://schemas.openxmlformats.org/officeDocument/2006/relationships/hyperlink" Target="mailto:hernandezomaria84@gmail.com" TargetMode="External"/><Relationship Id="rId179" Type="http://schemas.openxmlformats.org/officeDocument/2006/relationships/hyperlink" Target="mailto:williamsierra29@gmail.com" TargetMode="External"/><Relationship Id="rId195" Type="http://schemas.openxmlformats.org/officeDocument/2006/relationships/hyperlink" Target="mailto:luzdarycaamcho57@gmail.com" TargetMode="External"/><Relationship Id="rId209" Type="http://schemas.openxmlformats.org/officeDocument/2006/relationships/hyperlink" Target="mailto:kdlcuesta2014@gmail.com" TargetMode="External"/><Relationship Id="rId190" Type="http://schemas.openxmlformats.org/officeDocument/2006/relationships/hyperlink" Target="mailto:flami27@hotmail.com" TargetMode="External"/><Relationship Id="rId204" Type="http://schemas.openxmlformats.org/officeDocument/2006/relationships/hyperlink" Target="mailto:erikamontoya265@gmail.com" TargetMode="External"/><Relationship Id="rId15" Type="http://schemas.openxmlformats.org/officeDocument/2006/relationships/hyperlink" Target="mailto:erisolangy28@gmail.com" TargetMode="External"/><Relationship Id="rId36" Type="http://schemas.openxmlformats.org/officeDocument/2006/relationships/hyperlink" Target="mailto:pinzonaurora94@gmail.com" TargetMode="External"/><Relationship Id="rId57" Type="http://schemas.openxmlformats.org/officeDocument/2006/relationships/hyperlink" Target="mailto:anguybrag@hotmail.com" TargetMode="External"/><Relationship Id="rId106" Type="http://schemas.openxmlformats.org/officeDocument/2006/relationships/hyperlink" Target="mailto:fabianu-12@hotmail.com" TargetMode="External"/><Relationship Id="rId127" Type="http://schemas.openxmlformats.org/officeDocument/2006/relationships/hyperlink" Target="mailto:mpmry65@hotmail.com" TargetMode="External"/><Relationship Id="rId10" Type="http://schemas.openxmlformats.org/officeDocument/2006/relationships/hyperlink" Target="mailto:mirjohanlopez@gmail.com" TargetMode="External"/><Relationship Id="rId31" Type="http://schemas.openxmlformats.org/officeDocument/2006/relationships/hyperlink" Target="mailto:carol-lina2011@hotmail.com" TargetMode="External"/><Relationship Id="rId52" Type="http://schemas.openxmlformats.org/officeDocument/2006/relationships/hyperlink" Target="mailto:carolinasanchez02m@gmail.com" TargetMode="External"/><Relationship Id="rId73" Type="http://schemas.openxmlformats.org/officeDocument/2006/relationships/hyperlink" Target="mailto:solanye1793@hotmail.com" TargetMode="External"/><Relationship Id="rId78" Type="http://schemas.openxmlformats.org/officeDocument/2006/relationships/hyperlink" Target="mailto:yadyramy1996@gmail.com" TargetMode="External"/><Relationship Id="rId94" Type="http://schemas.openxmlformats.org/officeDocument/2006/relationships/hyperlink" Target="mailto:patricia+z_19@hotmail.com" TargetMode="External"/><Relationship Id="rId99" Type="http://schemas.openxmlformats.org/officeDocument/2006/relationships/hyperlink" Target="mailto:jfernanda1507@gmail.com" TargetMode="External"/><Relationship Id="rId101" Type="http://schemas.openxmlformats.org/officeDocument/2006/relationships/hyperlink" Target="mailto:martaherazo11@hotmail.com" TargetMode="External"/><Relationship Id="rId122" Type="http://schemas.openxmlformats.org/officeDocument/2006/relationships/hyperlink" Target="mailto:andrewfch@gmail.com" TargetMode="External"/><Relationship Id="rId143" Type="http://schemas.openxmlformats.org/officeDocument/2006/relationships/hyperlink" Target="mailto:wallace22@hotmail.com" TargetMode="External"/><Relationship Id="rId148" Type="http://schemas.openxmlformats.org/officeDocument/2006/relationships/hyperlink" Target="mailto:jeisonalexander.agudelog@gmail.com" TargetMode="External"/><Relationship Id="rId164" Type="http://schemas.openxmlformats.org/officeDocument/2006/relationships/hyperlink" Target="mailto:johanaaponte64@gmail.com" TargetMode="External"/><Relationship Id="rId169" Type="http://schemas.openxmlformats.org/officeDocument/2006/relationships/hyperlink" Target="mailto:ediliavg22@gmail.com" TargetMode="External"/><Relationship Id="rId185" Type="http://schemas.openxmlformats.org/officeDocument/2006/relationships/hyperlink" Target="mailto:construcatsas@gmail.com" TargetMode="External"/><Relationship Id="rId4" Type="http://schemas.openxmlformats.org/officeDocument/2006/relationships/hyperlink" Target="mailto:nataliacuesta2@gmail.com" TargetMode="External"/><Relationship Id="rId9" Type="http://schemas.openxmlformats.org/officeDocument/2006/relationships/hyperlink" Target="mailto:ludy30junio@gmail.com" TargetMode="External"/><Relationship Id="rId180" Type="http://schemas.openxmlformats.org/officeDocument/2006/relationships/hyperlink" Target="mailto:flami27@hotmail.com" TargetMode="External"/><Relationship Id="rId26" Type="http://schemas.openxmlformats.org/officeDocument/2006/relationships/hyperlink" Target="mailto:alemobar98@hotmail.com" TargetMode="External"/><Relationship Id="rId47" Type="http://schemas.openxmlformats.org/officeDocument/2006/relationships/hyperlink" Target="mailto:yennyangelick1672@gmail.com" TargetMode="External"/><Relationship Id="rId68" Type="http://schemas.openxmlformats.org/officeDocument/2006/relationships/hyperlink" Target="mailto:luzama.007@gmail.com" TargetMode="External"/><Relationship Id="rId89" Type="http://schemas.openxmlformats.org/officeDocument/2006/relationships/hyperlink" Target="mailto:lamavisam@gmail.com" TargetMode="External"/><Relationship Id="rId112" Type="http://schemas.openxmlformats.org/officeDocument/2006/relationships/hyperlink" Target="mailto:lucero.1967@gmail.com" TargetMode="External"/><Relationship Id="rId133" Type="http://schemas.openxmlformats.org/officeDocument/2006/relationships/hyperlink" Target="mailto:akrenvega0498@gmail.com" TargetMode="External"/><Relationship Id="rId154" Type="http://schemas.openxmlformats.org/officeDocument/2006/relationships/hyperlink" Target="mailto:yerman75@yahoo.com" TargetMode="External"/><Relationship Id="rId175" Type="http://schemas.openxmlformats.org/officeDocument/2006/relationships/hyperlink" Target="mailto:nurygordillo333@gmail.com" TargetMode="External"/><Relationship Id="rId196" Type="http://schemas.openxmlformats.org/officeDocument/2006/relationships/hyperlink" Target="mailto:smolinamorales@gmail.com" TargetMode="External"/><Relationship Id="rId200" Type="http://schemas.openxmlformats.org/officeDocument/2006/relationships/hyperlink" Target="mailto:elizabehtfajardocarvajal@gmail.com" TargetMode="External"/><Relationship Id="rId16" Type="http://schemas.openxmlformats.org/officeDocument/2006/relationships/hyperlink" Target="mailto:gadifranto88@hotmail.com" TargetMode="External"/><Relationship Id="rId37" Type="http://schemas.openxmlformats.org/officeDocument/2006/relationships/hyperlink" Target="mailto:derllyyobanabb@gmail.com" TargetMode="External"/><Relationship Id="rId58" Type="http://schemas.openxmlformats.org/officeDocument/2006/relationships/hyperlink" Target="mailto:dianahuertas3010@gmail.com" TargetMode="External"/><Relationship Id="rId79" Type="http://schemas.openxmlformats.org/officeDocument/2006/relationships/hyperlink" Target="mailto:lecab_5@hotmail.com" TargetMode="External"/><Relationship Id="rId102" Type="http://schemas.openxmlformats.org/officeDocument/2006/relationships/hyperlink" Target="mailto:ximenilla115@gmail.com" TargetMode="External"/><Relationship Id="rId123" Type="http://schemas.openxmlformats.org/officeDocument/2006/relationships/hyperlink" Target="mailto:rodriguezmorag@yahoo.com" TargetMode="External"/><Relationship Id="rId144" Type="http://schemas.openxmlformats.org/officeDocument/2006/relationships/hyperlink" Target="mailto:najucalu@hotmail.com" TargetMode="External"/><Relationship Id="rId90" Type="http://schemas.openxmlformats.org/officeDocument/2006/relationships/hyperlink" Target="mailto:erikahasbleidyparra@hotmail.com" TargetMode="External"/><Relationship Id="rId165" Type="http://schemas.openxmlformats.org/officeDocument/2006/relationships/hyperlink" Target="mailto:ciber_cesarin@hotmail.com" TargetMode="External"/><Relationship Id="rId186" Type="http://schemas.openxmlformats.org/officeDocument/2006/relationships/hyperlink" Target="mailto:rojasramirez15@gmail.com" TargetMode="External"/><Relationship Id="rId27" Type="http://schemas.openxmlformats.org/officeDocument/2006/relationships/hyperlink" Target="mailto:eduardosergio2314@gmail.com" TargetMode="External"/><Relationship Id="rId48" Type="http://schemas.openxmlformats.org/officeDocument/2006/relationships/hyperlink" Target="mailto:quirogana72@gmail.com" TargetMode="External"/><Relationship Id="rId69" Type="http://schemas.openxmlformats.org/officeDocument/2006/relationships/hyperlink" Target="mailto:jefersonzabala@gmail.com" TargetMode="External"/><Relationship Id="rId113" Type="http://schemas.openxmlformats.org/officeDocument/2006/relationships/hyperlink" Target="mailto:zarta.paola07@gmail.com" TargetMode="External"/><Relationship Id="rId134" Type="http://schemas.openxmlformats.org/officeDocument/2006/relationships/hyperlink" Target="mailto:laura_p3@hotmail.com" TargetMode="External"/><Relationship Id="rId80" Type="http://schemas.openxmlformats.org/officeDocument/2006/relationships/hyperlink" Target="mailto:johanagaitan663@hotmail.com" TargetMode="External"/><Relationship Id="rId155" Type="http://schemas.openxmlformats.org/officeDocument/2006/relationships/hyperlink" Target="mailto:marianruizmoreno1995@gmail.com" TargetMode="External"/><Relationship Id="rId176" Type="http://schemas.openxmlformats.org/officeDocument/2006/relationships/hyperlink" Target="mailto:fscrdayanajimenez@gmail.com" TargetMode="External"/><Relationship Id="rId197" Type="http://schemas.openxmlformats.org/officeDocument/2006/relationships/hyperlink" Target="mailto:ordenado_jevg@yahoo.es" TargetMode="External"/><Relationship Id="rId201" Type="http://schemas.openxmlformats.org/officeDocument/2006/relationships/hyperlink" Target="mailto:ye-kita2009@hotmail.com" TargetMode="External"/><Relationship Id="rId17" Type="http://schemas.openxmlformats.org/officeDocument/2006/relationships/hyperlink" Target="mailto:tatis_20065@hotmail.com" TargetMode="External"/><Relationship Id="rId38" Type="http://schemas.openxmlformats.org/officeDocument/2006/relationships/hyperlink" Target="mailto:sebas8587@hotmail.com" TargetMode="External"/><Relationship Id="rId59" Type="http://schemas.openxmlformats.org/officeDocument/2006/relationships/hyperlink" Target="mailto:lindaestefania773@gmail.com" TargetMode="External"/><Relationship Id="rId103" Type="http://schemas.openxmlformats.org/officeDocument/2006/relationships/hyperlink" Target="mailto:daniela901012@hotmail.com" TargetMode="External"/><Relationship Id="rId124" Type="http://schemas.openxmlformats.org/officeDocument/2006/relationships/hyperlink" Target="mailto:lizethospina13@gmail.com" TargetMode="External"/><Relationship Id="rId70" Type="http://schemas.openxmlformats.org/officeDocument/2006/relationships/hyperlink" Target="mailto:samueldavidbarrio@gmail.com" TargetMode="External"/><Relationship Id="rId91" Type="http://schemas.openxmlformats.org/officeDocument/2006/relationships/hyperlink" Target="mailto:mayrafran2016@gmail.com" TargetMode="External"/><Relationship Id="rId145" Type="http://schemas.openxmlformats.org/officeDocument/2006/relationships/hyperlink" Target="mailto:cami-molinares@live.com.mx" TargetMode="External"/><Relationship Id="rId166" Type="http://schemas.openxmlformats.org/officeDocument/2006/relationships/hyperlink" Target="mailto:luisa-ni@hotmail.com" TargetMode="External"/><Relationship Id="rId187" Type="http://schemas.openxmlformats.org/officeDocument/2006/relationships/hyperlink" Target="mailto:lindalizeth-90@hotmail.com" TargetMode="External"/><Relationship Id="rId1" Type="http://schemas.openxmlformats.org/officeDocument/2006/relationships/hyperlink" Target="mailto:liianitaporras@hotmail.com" TargetMode="External"/><Relationship Id="rId28" Type="http://schemas.openxmlformats.org/officeDocument/2006/relationships/hyperlink" Target="mailto:julianh0696@gmail.com" TargetMode="External"/><Relationship Id="rId49" Type="http://schemas.openxmlformats.org/officeDocument/2006/relationships/hyperlink" Target="mailto:jhoanithamejia10@gmail.com" TargetMode="External"/><Relationship Id="rId114" Type="http://schemas.openxmlformats.org/officeDocument/2006/relationships/hyperlink" Target="mailto:lauravargasblandon@gmail.com" TargetMode="External"/><Relationship Id="rId60" Type="http://schemas.openxmlformats.org/officeDocument/2006/relationships/hyperlink" Target="mailto:derlygutierrez16@hotmail.com" TargetMode="External"/><Relationship Id="rId81" Type="http://schemas.openxmlformats.org/officeDocument/2006/relationships/hyperlink" Target="mailto:sebastianpinzon79@gmail.com" TargetMode="External"/><Relationship Id="rId135" Type="http://schemas.openxmlformats.org/officeDocument/2006/relationships/hyperlink" Target="mailto:dayanak18_3@hotmail.com" TargetMode="External"/><Relationship Id="rId156" Type="http://schemas.openxmlformats.org/officeDocument/2006/relationships/hyperlink" Target="mailto:anitatuntun59@hotmail.com" TargetMode="External"/><Relationship Id="rId177" Type="http://schemas.openxmlformats.org/officeDocument/2006/relationships/hyperlink" Target="mailto:fernandaromero23@gmail.com" TargetMode="External"/><Relationship Id="rId198" Type="http://schemas.openxmlformats.org/officeDocument/2006/relationships/hyperlink" Target="mailto:velisbarretotomariayamileth@gmail.com" TargetMode="External"/><Relationship Id="rId202" Type="http://schemas.openxmlformats.org/officeDocument/2006/relationships/hyperlink" Target="mailto:dianasan2212@hotmail.com" TargetMode="External"/><Relationship Id="rId18" Type="http://schemas.openxmlformats.org/officeDocument/2006/relationships/hyperlink" Target="mailto:lucortes4114@gmail.com" TargetMode="External"/><Relationship Id="rId39" Type="http://schemas.openxmlformats.org/officeDocument/2006/relationships/hyperlink" Target="mailto:maesga64@hotmail.com" TargetMode="External"/><Relationship Id="rId50" Type="http://schemas.openxmlformats.org/officeDocument/2006/relationships/hyperlink" Target="mailto:znancy548@gmail.com" TargetMode="External"/><Relationship Id="rId104" Type="http://schemas.openxmlformats.org/officeDocument/2006/relationships/hyperlink" Target="mailto:katicarobledo@hotmail.com" TargetMode="External"/><Relationship Id="rId125" Type="http://schemas.openxmlformats.org/officeDocument/2006/relationships/hyperlink" Target="mailto:gusyros2002@yahoo.com" TargetMode="External"/><Relationship Id="rId146" Type="http://schemas.openxmlformats.org/officeDocument/2006/relationships/hyperlink" Target="mailto:mariapaulagiraldomejia.@hotmail.com" TargetMode="External"/><Relationship Id="rId167" Type="http://schemas.openxmlformats.org/officeDocument/2006/relationships/hyperlink" Target="mailto:sayumaro@hotmail.com" TargetMode="External"/><Relationship Id="rId188" Type="http://schemas.openxmlformats.org/officeDocument/2006/relationships/hyperlink" Target="mailto:angelhrtado@hotmail.com" TargetMode="External"/><Relationship Id="rId71" Type="http://schemas.openxmlformats.org/officeDocument/2006/relationships/hyperlink" Target="mailto:cinthyamilena123@gmail.com" TargetMode="External"/><Relationship Id="rId92" Type="http://schemas.openxmlformats.org/officeDocument/2006/relationships/hyperlink" Target="mailto:jcollazos2@estudiantes.areandina.edu.co" TargetMode="External"/><Relationship Id="rId2" Type="http://schemas.openxmlformats.org/officeDocument/2006/relationships/hyperlink" Target="mailto:carolina.ospina1407@gmail.com" TargetMode="External"/><Relationship Id="rId29" Type="http://schemas.openxmlformats.org/officeDocument/2006/relationships/hyperlink" Target="mailto:alexsuarezconejo@gmail.com" TargetMode="External"/><Relationship Id="rId40" Type="http://schemas.openxmlformats.org/officeDocument/2006/relationships/hyperlink" Target="mailto:dianalucia1014@hotmail.com" TargetMode="External"/><Relationship Id="rId115" Type="http://schemas.openxmlformats.org/officeDocument/2006/relationships/hyperlink" Target="mailto:maril_fergi1994@hotmail.com" TargetMode="External"/><Relationship Id="rId136" Type="http://schemas.openxmlformats.org/officeDocument/2006/relationships/hyperlink" Target="mailto:danabl5@hotmail.com" TargetMode="External"/><Relationship Id="rId157" Type="http://schemas.openxmlformats.org/officeDocument/2006/relationships/hyperlink" Target="mailto:faenmart81@hotmail.com" TargetMode="External"/><Relationship Id="rId178" Type="http://schemas.openxmlformats.org/officeDocument/2006/relationships/hyperlink" Target="mailto:jeferr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9"/>
  <sheetViews>
    <sheetView tabSelected="1" topLeftCell="E1" workbookViewId="0">
      <selection activeCell="J27" sqref="J27"/>
    </sheetView>
  </sheetViews>
  <sheetFormatPr baseColWidth="10" defaultColWidth="9.140625" defaultRowHeight="15" x14ac:dyDescent="0.25"/>
  <cols>
    <col min="1" max="1" width="8" style="68" bestFit="1" customWidth="1"/>
    <col min="2" max="2" width="11.5703125" style="75" customWidth="1"/>
    <col min="3" max="3" width="26.7109375" style="70" customWidth="1"/>
    <col min="4" max="4" width="56.5703125" style="70" customWidth="1"/>
    <col min="5" max="5" width="16.28515625" style="71" customWidth="1"/>
    <col min="6" max="6" width="12.5703125" style="72" customWidth="1"/>
    <col min="7" max="7" width="15.5703125" style="71" customWidth="1"/>
    <col min="8" max="8" width="11.85546875" style="73" customWidth="1"/>
    <col min="9" max="9" width="12.85546875" style="34" customWidth="1"/>
    <col min="10" max="10" width="35.7109375" style="70" customWidth="1"/>
    <col min="11" max="11" width="25" style="70" customWidth="1"/>
    <col min="12" max="12" width="31.28515625" style="70" customWidth="1"/>
    <col min="13" max="13" width="12" style="34" customWidth="1"/>
    <col min="14" max="15" width="9.140625" style="34" customWidth="1"/>
    <col min="16" max="16" width="11" style="76" customWidth="1"/>
    <col min="17" max="17" width="13.42578125" style="76" customWidth="1"/>
    <col min="18" max="18" width="15.28515625" style="33" customWidth="1"/>
    <col min="19" max="19" width="12.140625" style="74" customWidth="1"/>
    <col min="20" max="20" width="12.7109375" style="32" customWidth="1"/>
    <col min="21" max="22" width="10.140625" style="32" bestFit="1" customWidth="1"/>
    <col min="23" max="23" width="11.28515625" style="32" bestFit="1" customWidth="1"/>
    <col min="24" max="24" width="10.28515625" style="32" bestFit="1" customWidth="1"/>
    <col min="25" max="25" width="9.28515625" style="32" customWidth="1"/>
    <col min="26" max="26" width="15.28515625" style="77" customWidth="1"/>
    <col min="27" max="27" width="13.85546875" style="78" customWidth="1"/>
    <col min="28" max="28" width="10" style="32" bestFit="1" customWidth="1"/>
    <col min="29" max="29" width="10.28515625" style="33" bestFit="1" customWidth="1"/>
    <col min="30" max="30" width="13.28515625" style="33" customWidth="1"/>
    <col min="31" max="33" width="10.28515625" style="33" bestFit="1" customWidth="1"/>
    <col min="34" max="36" width="9.140625" style="33"/>
    <col min="37" max="16384" width="9.140625" style="34"/>
  </cols>
  <sheetData>
    <row r="1" spans="1:36" s="12" customFormat="1" ht="12" customHeight="1" thickBot="1" x14ac:dyDescent="0.3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4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8" t="s">
        <v>15</v>
      </c>
      <c r="Q1" s="8" t="s">
        <v>16</v>
      </c>
      <c r="R1" s="7" t="s">
        <v>17</v>
      </c>
      <c r="S1" s="6" t="s">
        <v>18</v>
      </c>
      <c r="T1" s="6" t="s">
        <v>19</v>
      </c>
      <c r="U1" s="9" t="s">
        <v>20</v>
      </c>
      <c r="V1" s="9"/>
      <c r="W1" s="9"/>
      <c r="X1" s="9"/>
      <c r="Y1" s="9"/>
      <c r="Z1" s="10" t="s">
        <v>21</v>
      </c>
      <c r="AA1" s="8" t="s">
        <v>22</v>
      </c>
      <c r="AB1" s="11"/>
      <c r="AC1" s="11"/>
      <c r="AD1" s="11"/>
      <c r="AE1" s="11"/>
      <c r="AF1" s="11"/>
      <c r="AG1" s="11"/>
      <c r="AH1" s="11"/>
      <c r="AI1" s="11"/>
      <c r="AJ1" s="11"/>
    </row>
    <row r="2" spans="1:36" s="18" customFormat="1" ht="25.5" customHeight="1" thickBot="1" x14ac:dyDescent="0.3">
      <c r="A2" s="1"/>
      <c r="B2" s="2"/>
      <c r="C2" s="13"/>
      <c r="D2" s="1"/>
      <c r="E2" s="14"/>
      <c r="F2" s="5"/>
      <c r="G2" s="14"/>
      <c r="H2" s="15"/>
      <c r="I2" s="1"/>
      <c r="J2" s="1"/>
      <c r="K2" s="1"/>
      <c r="L2" s="1"/>
      <c r="M2" s="1"/>
      <c r="N2" s="1"/>
      <c r="O2" s="1"/>
      <c r="P2" s="8"/>
      <c r="Q2" s="8"/>
      <c r="R2" s="7"/>
      <c r="S2" s="15"/>
      <c r="T2" s="15"/>
      <c r="U2" s="16" t="s">
        <v>23</v>
      </c>
      <c r="V2" s="16" t="s">
        <v>24</v>
      </c>
      <c r="W2" s="16" t="s">
        <v>25</v>
      </c>
      <c r="X2" s="16" t="s">
        <v>26</v>
      </c>
      <c r="Y2" s="16" t="s">
        <v>27</v>
      </c>
      <c r="Z2" s="10"/>
      <c r="AA2" s="8"/>
      <c r="AB2" s="17"/>
      <c r="AC2" s="17"/>
      <c r="AD2" s="17"/>
      <c r="AE2" s="17"/>
      <c r="AF2" s="17"/>
      <c r="AG2" s="17"/>
      <c r="AH2" s="17"/>
      <c r="AI2" s="17"/>
      <c r="AJ2" s="17"/>
    </row>
    <row r="3" spans="1:36" x14ac:dyDescent="0.25">
      <c r="A3" s="35">
        <v>414</v>
      </c>
      <c r="B3" s="38" t="s">
        <v>456</v>
      </c>
      <c r="C3" s="19" t="s">
        <v>28</v>
      </c>
      <c r="D3" s="20" t="s">
        <v>29</v>
      </c>
      <c r="E3" s="21">
        <v>15000000</v>
      </c>
      <c r="F3" s="22">
        <v>211020205</v>
      </c>
      <c r="G3" s="23">
        <v>15000000</v>
      </c>
      <c r="H3" s="24">
        <v>43920</v>
      </c>
      <c r="I3" s="25" t="s">
        <v>30</v>
      </c>
      <c r="J3" s="20" t="s">
        <v>31</v>
      </c>
      <c r="K3" s="26" t="s">
        <v>32</v>
      </c>
      <c r="L3" s="36" t="s">
        <v>390</v>
      </c>
      <c r="M3" s="28" t="s">
        <v>34</v>
      </c>
      <c r="N3" s="28" t="s">
        <v>35</v>
      </c>
      <c r="O3" s="28">
        <v>3</v>
      </c>
      <c r="P3" s="29">
        <v>43922</v>
      </c>
      <c r="Q3" s="29">
        <v>44012</v>
      </c>
      <c r="R3" s="30">
        <f>E3</f>
        <v>15000000</v>
      </c>
      <c r="S3" s="52" t="str">
        <f>B3</f>
        <v>01/04/2020</v>
      </c>
      <c r="T3" s="31"/>
      <c r="U3" s="27"/>
      <c r="V3" s="27"/>
      <c r="W3" s="27"/>
      <c r="X3" s="27"/>
      <c r="Y3" s="27"/>
      <c r="Z3" s="55">
        <f t="shared" ref="Z3:Z11" si="0">R3+W3</f>
        <v>15000000</v>
      </c>
      <c r="AA3" s="40">
        <f>Q3</f>
        <v>44012</v>
      </c>
      <c r="AI3" s="45"/>
      <c r="AJ3" s="45"/>
    </row>
    <row r="4" spans="1:36" x14ac:dyDescent="0.25">
      <c r="A4" s="35">
        <v>415</v>
      </c>
      <c r="B4" s="38" t="s">
        <v>456</v>
      </c>
      <c r="C4" s="19" t="s">
        <v>28</v>
      </c>
      <c r="D4" s="36" t="s">
        <v>36</v>
      </c>
      <c r="E4" s="37">
        <v>5652000</v>
      </c>
      <c r="F4" s="22">
        <v>211020205</v>
      </c>
      <c r="G4" s="37">
        <v>5652000</v>
      </c>
      <c r="H4" s="24">
        <v>43920</v>
      </c>
      <c r="I4" s="25" t="s">
        <v>30</v>
      </c>
      <c r="J4" s="36" t="s">
        <v>37</v>
      </c>
      <c r="K4" s="39" t="s">
        <v>38</v>
      </c>
      <c r="L4" s="36" t="s">
        <v>367</v>
      </c>
      <c r="M4" s="28" t="s">
        <v>34</v>
      </c>
      <c r="N4" s="28" t="s">
        <v>35</v>
      </c>
      <c r="O4" s="28">
        <v>3</v>
      </c>
      <c r="P4" s="29">
        <v>43922</v>
      </c>
      <c r="Q4" s="29">
        <v>44012</v>
      </c>
      <c r="R4" s="30">
        <f>E4</f>
        <v>5652000</v>
      </c>
      <c r="S4" s="52" t="str">
        <f>B4</f>
        <v>01/04/2020</v>
      </c>
      <c r="T4" s="42">
        <v>44012</v>
      </c>
      <c r="U4" s="27">
        <v>119</v>
      </c>
      <c r="V4" s="27"/>
      <c r="W4" s="27">
        <v>1884000</v>
      </c>
      <c r="X4" s="27" t="s">
        <v>35</v>
      </c>
      <c r="Y4" s="27">
        <v>1</v>
      </c>
      <c r="Z4" s="55">
        <f t="shared" si="0"/>
        <v>7536000</v>
      </c>
      <c r="AA4" s="40">
        <f>Q4</f>
        <v>44012</v>
      </c>
      <c r="AI4" s="45"/>
      <c r="AJ4" s="45"/>
    </row>
    <row r="5" spans="1:36" x14ac:dyDescent="0.25">
      <c r="A5" s="35">
        <v>416</v>
      </c>
      <c r="B5" s="38" t="s">
        <v>456</v>
      </c>
      <c r="C5" s="36" t="s">
        <v>28</v>
      </c>
      <c r="D5" s="36" t="s">
        <v>42</v>
      </c>
      <c r="E5" s="37">
        <v>8826000</v>
      </c>
      <c r="F5" s="22">
        <v>211020105</v>
      </c>
      <c r="G5" s="37">
        <v>8826000</v>
      </c>
      <c r="H5" s="53">
        <v>43910</v>
      </c>
      <c r="I5" s="28" t="s">
        <v>30</v>
      </c>
      <c r="J5" s="36" t="s">
        <v>361</v>
      </c>
      <c r="K5" s="26" t="s">
        <v>362</v>
      </c>
      <c r="L5" s="36" t="s">
        <v>45</v>
      </c>
      <c r="M5" s="28" t="s">
        <v>34</v>
      </c>
      <c r="N5" s="28" t="s">
        <v>35</v>
      </c>
      <c r="O5" s="28">
        <v>6</v>
      </c>
      <c r="P5" s="29">
        <v>43922</v>
      </c>
      <c r="Q5" s="29">
        <v>44104</v>
      </c>
      <c r="R5" s="30">
        <f>E5</f>
        <v>8826000</v>
      </c>
      <c r="S5" s="52" t="str">
        <f>B5</f>
        <v>01/04/2020</v>
      </c>
      <c r="T5" s="31"/>
      <c r="U5" s="27"/>
      <c r="V5" s="27"/>
      <c r="W5" s="27"/>
      <c r="X5" s="27"/>
      <c r="Y5" s="27"/>
      <c r="Z5" s="55">
        <f t="shared" si="0"/>
        <v>8826000</v>
      </c>
      <c r="AA5" s="40">
        <f>Q5</f>
        <v>44104</v>
      </c>
      <c r="AI5" s="45"/>
      <c r="AJ5" s="45"/>
    </row>
    <row r="6" spans="1:36" x14ac:dyDescent="0.25">
      <c r="A6" s="35">
        <v>417</v>
      </c>
      <c r="B6" s="38" t="s">
        <v>456</v>
      </c>
      <c r="C6" s="36" t="s">
        <v>28</v>
      </c>
      <c r="D6" s="36" t="s">
        <v>42</v>
      </c>
      <c r="E6" s="37">
        <v>8826000</v>
      </c>
      <c r="F6" s="22">
        <v>211020105</v>
      </c>
      <c r="G6" s="37">
        <v>8826000</v>
      </c>
      <c r="H6" s="53">
        <v>43910</v>
      </c>
      <c r="I6" s="28" t="s">
        <v>30</v>
      </c>
      <c r="J6" s="43" t="s">
        <v>68</v>
      </c>
      <c r="K6" s="44" t="s">
        <v>69</v>
      </c>
      <c r="L6" s="36" t="s">
        <v>45</v>
      </c>
      <c r="M6" s="28" t="s">
        <v>34</v>
      </c>
      <c r="N6" s="28" t="s">
        <v>35</v>
      </c>
      <c r="O6" s="28">
        <v>6</v>
      </c>
      <c r="P6" s="29">
        <v>43922</v>
      </c>
      <c r="Q6" s="29">
        <v>44104</v>
      </c>
      <c r="R6" s="30">
        <f>E6</f>
        <v>8826000</v>
      </c>
      <c r="S6" s="52" t="str">
        <f>B6</f>
        <v>01/04/2020</v>
      </c>
      <c r="T6" s="31"/>
      <c r="U6" s="27"/>
      <c r="V6" s="27"/>
      <c r="W6" s="27"/>
      <c r="X6" s="27"/>
      <c r="Y6" s="27"/>
      <c r="Z6" s="55">
        <f t="shared" si="0"/>
        <v>8826000</v>
      </c>
      <c r="AA6" s="40">
        <f>Q6</f>
        <v>44104</v>
      </c>
      <c r="AI6" s="45"/>
      <c r="AJ6" s="45"/>
    </row>
    <row r="7" spans="1:36" x14ac:dyDescent="0.25">
      <c r="A7" s="35">
        <v>418</v>
      </c>
      <c r="B7" s="38" t="s">
        <v>456</v>
      </c>
      <c r="C7" s="36" t="s">
        <v>28</v>
      </c>
      <c r="D7" s="36" t="s">
        <v>42</v>
      </c>
      <c r="E7" s="37">
        <v>8826000</v>
      </c>
      <c r="F7" s="22">
        <v>211020105</v>
      </c>
      <c r="G7" s="37">
        <v>8826000</v>
      </c>
      <c r="H7" s="53">
        <v>43910</v>
      </c>
      <c r="I7" s="28" t="s">
        <v>30</v>
      </c>
      <c r="J7" s="36" t="s">
        <v>264</v>
      </c>
      <c r="K7" s="26" t="s">
        <v>265</v>
      </c>
      <c r="L7" s="36" t="s">
        <v>45</v>
      </c>
      <c r="M7" s="28" t="s">
        <v>34</v>
      </c>
      <c r="N7" s="28" t="s">
        <v>35</v>
      </c>
      <c r="O7" s="28">
        <v>6</v>
      </c>
      <c r="P7" s="29">
        <v>43922</v>
      </c>
      <c r="Q7" s="29">
        <v>44104</v>
      </c>
      <c r="R7" s="30">
        <f>E7</f>
        <v>8826000</v>
      </c>
      <c r="S7" s="52" t="str">
        <f>B7</f>
        <v>01/04/2020</v>
      </c>
      <c r="T7" s="31"/>
      <c r="U7" s="27"/>
      <c r="V7" s="27"/>
      <c r="W7" s="27"/>
      <c r="X7" s="27"/>
      <c r="Y7" s="27"/>
      <c r="Z7" s="55">
        <f t="shared" si="0"/>
        <v>8826000</v>
      </c>
      <c r="AA7" s="40">
        <f>Q7</f>
        <v>44104</v>
      </c>
      <c r="AI7" s="45"/>
      <c r="AJ7" s="45"/>
    </row>
    <row r="8" spans="1:36" x14ac:dyDescent="0.25">
      <c r="A8" s="35">
        <v>419</v>
      </c>
      <c r="B8" s="38" t="s">
        <v>456</v>
      </c>
      <c r="C8" s="36" t="s">
        <v>28</v>
      </c>
      <c r="D8" s="36" t="s">
        <v>42</v>
      </c>
      <c r="E8" s="37">
        <v>8826000</v>
      </c>
      <c r="F8" s="22">
        <v>211020105</v>
      </c>
      <c r="G8" s="37">
        <v>8826000</v>
      </c>
      <c r="H8" s="53">
        <v>43910</v>
      </c>
      <c r="I8" s="28" t="s">
        <v>30</v>
      </c>
      <c r="J8" s="43" t="s">
        <v>70</v>
      </c>
      <c r="K8" s="44" t="s">
        <v>71</v>
      </c>
      <c r="L8" s="36" t="s">
        <v>45</v>
      </c>
      <c r="M8" s="28" t="s">
        <v>34</v>
      </c>
      <c r="N8" s="28" t="s">
        <v>35</v>
      </c>
      <c r="O8" s="28">
        <v>6</v>
      </c>
      <c r="P8" s="29">
        <v>43922</v>
      </c>
      <c r="Q8" s="29">
        <v>44104</v>
      </c>
      <c r="R8" s="30">
        <f>E8</f>
        <v>8826000</v>
      </c>
      <c r="S8" s="52" t="str">
        <f>B8</f>
        <v>01/04/2020</v>
      </c>
      <c r="T8" s="31"/>
      <c r="U8" s="27"/>
      <c r="V8" s="27"/>
      <c r="W8" s="27"/>
      <c r="X8" s="27"/>
      <c r="Y8" s="27"/>
      <c r="Z8" s="55">
        <f t="shared" si="0"/>
        <v>8826000</v>
      </c>
      <c r="AA8" s="40">
        <f>Q8</f>
        <v>44104</v>
      </c>
      <c r="AI8" s="45"/>
      <c r="AJ8" s="45"/>
    </row>
    <row r="9" spans="1:36" x14ac:dyDescent="0.25">
      <c r="A9" s="35">
        <v>420</v>
      </c>
      <c r="B9" s="38" t="s">
        <v>456</v>
      </c>
      <c r="C9" s="36" t="s">
        <v>28</v>
      </c>
      <c r="D9" s="36" t="s">
        <v>42</v>
      </c>
      <c r="E9" s="37">
        <v>8826000</v>
      </c>
      <c r="F9" s="22">
        <v>211020105</v>
      </c>
      <c r="G9" s="37">
        <v>8826000</v>
      </c>
      <c r="H9" s="53">
        <v>43910</v>
      </c>
      <c r="I9" s="28" t="s">
        <v>30</v>
      </c>
      <c r="J9" s="43" t="s">
        <v>72</v>
      </c>
      <c r="K9" s="44" t="s">
        <v>73</v>
      </c>
      <c r="L9" s="36" t="s">
        <v>45</v>
      </c>
      <c r="M9" s="28" t="s">
        <v>34</v>
      </c>
      <c r="N9" s="28" t="s">
        <v>35</v>
      </c>
      <c r="O9" s="28">
        <v>6</v>
      </c>
      <c r="P9" s="29">
        <v>43922</v>
      </c>
      <c r="Q9" s="29">
        <v>44104</v>
      </c>
      <c r="R9" s="30">
        <f>E9</f>
        <v>8826000</v>
      </c>
      <c r="S9" s="56">
        <f>P9</f>
        <v>43922</v>
      </c>
      <c r="T9" s="31"/>
      <c r="U9" s="27"/>
      <c r="V9" s="27"/>
      <c r="W9" s="27"/>
      <c r="X9" s="27"/>
      <c r="Y9" s="27"/>
      <c r="Z9" s="55">
        <f t="shared" si="0"/>
        <v>8826000</v>
      </c>
      <c r="AA9" s="40">
        <f>Q9</f>
        <v>44104</v>
      </c>
      <c r="AI9" s="45"/>
      <c r="AJ9" s="45"/>
    </row>
    <row r="10" spans="1:36" x14ac:dyDescent="0.25">
      <c r="A10" s="35">
        <v>421</v>
      </c>
      <c r="B10" s="38" t="s">
        <v>456</v>
      </c>
      <c r="C10" s="36" t="s">
        <v>28</v>
      </c>
      <c r="D10" s="36" t="s">
        <v>42</v>
      </c>
      <c r="E10" s="37">
        <v>8826000</v>
      </c>
      <c r="F10" s="22">
        <v>211020105</v>
      </c>
      <c r="G10" s="37">
        <v>8826000</v>
      </c>
      <c r="H10" s="53">
        <v>43910</v>
      </c>
      <c r="I10" s="28" t="s">
        <v>30</v>
      </c>
      <c r="J10" s="43" t="s">
        <v>80</v>
      </c>
      <c r="K10" s="44" t="s">
        <v>81</v>
      </c>
      <c r="L10" s="36" t="s">
        <v>45</v>
      </c>
      <c r="M10" s="28" t="s">
        <v>34</v>
      </c>
      <c r="N10" s="28" t="s">
        <v>35</v>
      </c>
      <c r="O10" s="28">
        <v>6</v>
      </c>
      <c r="P10" s="29">
        <v>43922</v>
      </c>
      <c r="Q10" s="29">
        <v>44104</v>
      </c>
      <c r="R10" s="30">
        <f>E10</f>
        <v>8826000</v>
      </c>
      <c r="S10" s="56">
        <f>P10</f>
        <v>43922</v>
      </c>
      <c r="T10" s="31"/>
      <c r="U10" s="27"/>
      <c r="V10" s="27"/>
      <c r="W10" s="27"/>
      <c r="X10" s="27"/>
      <c r="Y10" s="27"/>
      <c r="Z10" s="55">
        <f t="shared" si="0"/>
        <v>8826000</v>
      </c>
      <c r="AA10" s="40">
        <f>Q10</f>
        <v>44104</v>
      </c>
      <c r="AI10" s="45"/>
      <c r="AJ10" s="45"/>
    </row>
    <row r="11" spans="1:36" x14ac:dyDescent="0.25">
      <c r="A11" s="35">
        <v>422</v>
      </c>
      <c r="B11" s="38" t="s">
        <v>456</v>
      </c>
      <c r="C11" s="36" t="s">
        <v>28</v>
      </c>
      <c r="D11" s="36" t="s">
        <v>42</v>
      </c>
      <c r="E11" s="37">
        <v>8826000</v>
      </c>
      <c r="F11" s="22">
        <v>211020105</v>
      </c>
      <c r="G11" s="37">
        <v>8826000</v>
      </c>
      <c r="H11" s="53">
        <v>43910</v>
      </c>
      <c r="I11" s="28" t="s">
        <v>30</v>
      </c>
      <c r="J11" s="36" t="s">
        <v>161</v>
      </c>
      <c r="K11" s="39" t="s">
        <v>162</v>
      </c>
      <c r="L11" s="36" t="s">
        <v>45</v>
      </c>
      <c r="M11" s="28" t="s">
        <v>34</v>
      </c>
      <c r="N11" s="28" t="s">
        <v>35</v>
      </c>
      <c r="O11" s="28">
        <v>6</v>
      </c>
      <c r="P11" s="29">
        <v>43922</v>
      </c>
      <c r="Q11" s="29">
        <v>44104</v>
      </c>
      <c r="R11" s="30">
        <f>E11</f>
        <v>8826000</v>
      </c>
      <c r="S11" s="56">
        <f>P11</f>
        <v>43922</v>
      </c>
      <c r="T11" s="31"/>
      <c r="U11" s="27"/>
      <c r="V11" s="27"/>
      <c r="W11" s="27"/>
      <c r="X11" s="27"/>
      <c r="Y11" s="27"/>
      <c r="Z11" s="55">
        <f t="shared" si="0"/>
        <v>8826000</v>
      </c>
      <c r="AA11" s="40">
        <f>Q11</f>
        <v>44104</v>
      </c>
      <c r="AI11" s="45"/>
      <c r="AJ11" s="45"/>
    </row>
    <row r="12" spans="1:36" x14ac:dyDescent="0.25">
      <c r="A12" s="35">
        <v>423</v>
      </c>
      <c r="B12" s="38" t="s">
        <v>456</v>
      </c>
      <c r="C12" s="36" t="s">
        <v>28</v>
      </c>
      <c r="D12" s="36" t="s">
        <v>42</v>
      </c>
      <c r="E12" s="37">
        <v>8826000</v>
      </c>
      <c r="F12" s="22">
        <v>211020105</v>
      </c>
      <c r="G12" s="37">
        <v>8826000</v>
      </c>
      <c r="H12" s="53">
        <v>43910</v>
      </c>
      <c r="I12" s="28" t="s">
        <v>30</v>
      </c>
      <c r="J12" s="36" t="s">
        <v>60</v>
      </c>
      <c r="K12" s="26" t="s">
        <v>61</v>
      </c>
      <c r="L12" s="36" t="s">
        <v>45</v>
      </c>
      <c r="M12" s="28" t="s">
        <v>34</v>
      </c>
      <c r="N12" s="28" t="s">
        <v>35</v>
      </c>
      <c r="O12" s="28">
        <v>6</v>
      </c>
      <c r="P12" s="29">
        <v>43922</v>
      </c>
      <c r="Q12" s="29">
        <v>44104</v>
      </c>
      <c r="R12" s="30">
        <f>E12</f>
        <v>8826000</v>
      </c>
      <c r="S12" s="56">
        <f>P12</f>
        <v>43922</v>
      </c>
      <c r="T12" s="42">
        <v>43979</v>
      </c>
      <c r="U12" s="27"/>
      <c r="V12" s="27"/>
      <c r="W12" s="27"/>
      <c r="X12" s="27"/>
      <c r="Y12" s="27"/>
      <c r="Z12" s="55">
        <v>2942000</v>
      </c>
      <c r="AA12" s="40" t="s">
        <v>457</v>
      </c>
      <c r="AC12" s="33">
        <v>1471000</v>
      </c>
      <c r="AI12" s="45"/>
      <c r="AJ12" s="45"/>
    </row>
    <row r="13" spans="1:36" x14ac:dyDescent="0.25">
      <c r="A13" s="35">
        <v>424</v>
      </c>
      <c r="B13" s="38" t="s">
        <v>456</v>
      </c>
      <c r="C13" s="36" t="s">
        <v>28</v>
      </c>
      <c r="D13" s="36" t="s">
        <v>42</v>
      </c>
      <c r="E13" s="37">
        <v>8826000</v>
      </c>
      <c r="F13" s="22">
        <v>211020105</v>
      </c>
      <c r="G13" s="37">
        <v>8826000</v>
      </c>
      <c r="H13" s="53">
        <v>43910</v>
      </c>
      <c r="I13" s="28" t="s">
        <v>30</v>
      </c>
      <c r="J13" s="36" t="s">
        <v>272</v>
      </c>
      <c r="K13" s="39" t="s">
        <v>273</v>
      </c>
      <c r="L13" s="36" t="s">
        <v>45</v>
      </c>
      <c r="M13" s="28" t="s">
        <v>34</v>
      </c>
      <c r="N13" s="28" t="s">
        <v>35</v>
      </c>
      <c r="O13" s="28">
        <v>6</v>
      </c>
      <c r="P13" s="29">
        <v>43922</v>
      </c>
      <c r="Q13" s="29">
        <v>44104</v>
      </c>
      <c r="R13" s="30">
        <f>E13</f>
        <v>8826000</v>
      </c>
      <c r="S13" s="56">
        <f>P13</f>
        <v>43922</v>
      </c>
      <c r="T13" s="31"/>
      <c r="U13" s="27"/>
      <c r="V13" s="27"/>
      <c r="W13" s="27"/>
      <c r="X13" s="27"/>
      <c r="Y13" s="27"/>
      <c r="Z13" s="55">
        <f t="shared" ref="Z13:Z76" si="1">R13+W13</f>
        <v>8826000</v>
      </c>
      <c r="AA13" s="40">
        <f>Q13</f>
        <v>44104</v>
      </c>
      <c r="AC13" s="33">
        <v>1471000</v>
      </c>
      <c r="AI13" s="45"/>
      <c r="AJ13" s="45"/>
    </row>
    <row r="14" spans="1:36" x14ac:dyDescent="0.25">
      <c r="A14" s="35">
        <v>425</v>
      </c>
      <c r="B14" s="38" t="s">
        <v>456</v>
      </c>
      <c r="C14" s="36" t="s">
        <v>28</v>
      </c>
      <c r="D14" s="36" t="s">
        <v>42</v>
      </c>
      <c r="E14" s="37">
        <v>8826000</v>
      </c>
      <c r="F14" s="22">
        <v>211020105</v>
      </c>
      <c r="G14" s="37">
        <v>8826000</v>
      </c>
      <c r="H14" s="53">
        <v>43910</v>
      </c>
      <c r="I14" s="28" t="s">
        <v>30</v>
      </c>
      <c r="J14" s="36" t="s">
        <v>388</v>
      </c>
      <c r="K14" s="26" t="s">
        <v>389</v>
      </c>
      <c r="L14" s="36" t="s">
        <v>45</v>
      </c>
      <c r="M14" s="28" t="s">
        <v>34</v>
      </c>
      <c r="N14" s="28" t="s">
        <v>35</v>
      </c>
      <c r="O14" s="28">
        <v>6</v>
      </c>
      <c r="P14" s="29">
        <v>43922</v>
      </c>
      <c r="Q14" s="29">
        <v>44104</v>
      </c>
      <c r="R14" s="30">
        <f>E14</f>
        <v>8826000</v>
      </c>
      <c r="S14" s="56">
        <f>P14</f>
        <v>43922</v>
      </c>
      <c r="T14" s="31"/>
      <c r="U14" s="27"/>
      <c r="V14" s="27"/>
      <c r="W14" s="27"/>
      <c r="X14" s="27"/>
      <c r="Y14" s="27"/>
      <c r="Z14" s="55">
        <f t="shared" si="1"/>
        <v>8826000</v>
      </c>
      <c r="AA14" s="40">
        <f>Q14</f>
        <v>44104</v>
      </c>
      <c r="AC14" s="33">
        <f>AC13+AC12</f>
        <v>2942000</v>
      </c>
      <c r="AD14" s="33">
        <f>AC13*6</f>
        <v>8826000</v>
      </c>
      <c r="AI14" s="45"/>
      <c r="AJ14" s="45"/>
    </row>
    <row r="15" spans="1:36" x14ac:dyDescent="0.25">
      <c r="A15" s="35">
        <v>426</v>
      </c>
      <c r="B15" s="38" t="s">
        <v>456</v>
      </c>
      <c r="C15" s="36" t="s">
        <v>28</v>
      </c>
      <c r="D15" s="36" t="s">
        <v>428</v>
      </c>
      <c r="E15" s="46">
        <v>3450000</v>
      </c>
      <c r="F15" s="22">
        <v>211020205</v>
      </c>
      <c r="G15" s="46">
        <v>3450000</v>
      </c>
      <c r="H15" s="51">
        <v>43917</v>
      </c>
      <c r="I15" s="28" t="s">
        <v>30</v>
      </c>
      <c r="J15" s="36" t="s">
        <v>429</v>
      </c>
      <c r="K15" s="39" t="s">
        <v>430</v>
      </c>
      <c r="L15" s="36" t="s">
        <v>458</v>
      </c>
      <c r="M15" s="28" t="s">
        <v>34</v>
      </c>
      <c r="N15" s="28" t="s">
        <v>39</v>
      </c>
      <c r="O15" s="28">
        <v>45</v>
      </c>
      <c r="P15" s="29">
        <v>43922</v>
      </c>
      <c r="Q15" s="29">
        <v>43966</v>
      </c>
      <c r="R15" s="30">
        <f>E15</f>
        <v>3450000</v>
      </c>
      <c r="S15" s="56">
        <f>P15</f>
        <v>43922</v>
      </c>
      <c r="T15" s="31"/>
      <c r="U15" s="27"/>
      <c r="V15" s="27"/>
      <c r="W15" s="27"/>
      <c r="X15" s="27"/>
      <c r="Y15" s="27"/>
      <c r="Z15" s="55">
        <f t="shared" si="1"/>
        <v>3450000</v>
      </c>
      <c r="AA15" s="40">
        <f>Q15</f>
        <v>43966</v>
      </c>
      <c r="AD15" s="57">
        <f>((AC14*100)/AD14)</f>
        <v>33.333333333333336</v>
      </c>
      <c r="AI15" s="45"/>
      <c r="AJ15" s="45"/>
    </row>
    <row r="16" spans="1:36" x14ac:dyDescent="0.25">
      <c r="A16" s="35">
        <v>427</v>
      </c>
      <c r="B16" s="38" t="s">
        <v>456</v>
      </c>
      <c r="C16" s="36" t="s">
        <v>28</v>
      </c>
      <c r="D16" s="36" t="s">
        <v>42</v>
      </c>
      <c r="E16" s="37">
        <v>8826000</v>
      </c>
      <c r="F16" s="22">
        <v>211020105</v>
      </c>
      <c r="G16" s="37">
        <v>8826000</v>
      </c>
      <c r="H16" s="53">
        <v>43910</v>
      </c>
      <c r="I16" s="28" t="s">
        <v>30</v>
      </c>
      <c r="J16" s="43" t="s">
        <v>276</v>
      </c>
      <c r="K16" s="49" t="s">
        <v>277</v>
      </c>
      <c r="L16" s="36" t="s">
        <v>45</v>
      </c>
      <c r="M16" s="28" t="s">
        <v>34</v>
      </c>
      <c r="N16" s="28" t="s">
        <v>35</v>
      </c>
      <c r="O16" s="28">
        <v>6</v>
      </c>
      <c r="P16" s="29">
        <v>43922</v>
      </c>
      <c r="Q16" s="29">
        <v>44104</v>
      </c>
      <c r="R16" s="30">
        <f>E16</f>
        <v>8826000</v>
      </c>
      <c r="S16" s="56">
        <f>P16</f>
        <v>43922</v>
      </c>
      <c r="T16" s="31"/>
      <c r="U16" s="27"/>
      <c r="V16" s="27"/>
      <c r="W16" s="27"/>
      <c r="X16" s="27"/>
      <c r="Y16" s="27"/>
      <c r="Z16" s="55">
        <f t="shared" si="1"/>
        <v>8826000</v>
      </c>
      <c r="AA16" s="40">
        <f>Q16</f>
        <v>44104</v>
      </c>
      <c r="AI16" s="45"/>
      <c r="AJ16" s="45"/>
    </row>
    <row r="17" spans="1:36" x14ac:dyDescent="0.25">
      <c r="A17" s="35">
        <v>428</v>
      </c>
      <c r="B17" s="38" t="s">
        <v>456</v>
      </c>
      <c r="C17" s="36" t="s">
        <v>28</v>
      </c>
      <c r="D17" s="36" t="s">
        <v>42</v>
      </c>
      <c r="E17" s="37">
        <v>8826000</v>
      </c>
      <c r="F17" s="22">
        <v>211020105</v>
      </c>
      <c r="G17" s="37">
        <v>8826000</v>
      </c>
      <c r="H17" s="53">
        <v>43910</v>
      </c>
      <c r="I17" s="28" t="s">
        <v>30</v>
      </c>
      <c r="J17" s="36" t="s">
        <v>262</v>
      </c>
      <c r="K17" s="26" t="s">
        <v>263</v>
      </c>
      <c r="L17" s="36" t="s">
        <v>45</v>
      </c>
      <c r="M17" s="28" t="s">
        <v>34</v>
      </c>
      <c r="N17" s="28" t="s">
        <v>35</v>
      </c>
      <c r="O17" s="28">
        <v>6</v>
      </c>
      <c r="P17" s="29">
        <v>43922</v>
      </c>
      <c r="Q17" s="29">
        <v>44104</v>
      </c>
      <c r="R17" s="30">
        <f>E17</f>
        <v>8826000</v>
      </c>
      <c r="S17" s="56">
        <f>P17</f>
        <v>43922</v>
      </c>
      <c r="T17" s="31"/>
      <c r="U17" s="27"/>
      <c r="V17" s="27"/>
      <c r="W17" s="27"/>
      <c r="X17" s="27"/>
      <c r="Y17" s="27"/>
      <c r="Z17" s="55">
        <f t="shared" si="1"/>
        <v>8826000</v>
      </c>
      <c r="AA17" s="40">
        <f>Q17</f>
        <v>44104</v>
      </c>
      <c r="AI17" s="45"/>
      <c r="AJ17" s="45"/>
    </row>
    <row r="18" spans="1:36" x14ac:dyDescent="0.25">
      <c r="A18" s="35">
        <v>429</v>
      </c>
      <c r="B18" s="38" t="s">
        <v>456</v>
      </c>
      <c r="C18" s="36" t="s">
        <v>28</v>
      </c>
      <c r="D18" s="36" t="s">
        <v>42</v>
      </c>
      <c r="E18" s="37">
        <v>8826000</v>
      </c>
      <c r="F18" s="22">
        <v>211020105</v>
      </c>
      <c r="G18" s="37">
        <v>8826000</v>
      </c>
      <c r="H18" s="53">
        <v>43910</v>
      </c>
      <c r="I18" s="28" t="s">
        <v>30</v>
      </c>
      <c r="J18" s="43" t="s">
        <v>268</v>
      </c>
      <c r="K18" s="49" t="s">
        <v>269</v>
      </c>
      <c r="L18" s="36" t="s">
        <v>45</v>
      </c>
      <c r="M18" s="28" t="s">
        <v>34</v>
      </c>
      <c r="N18" s="28" t="s">
        <v>35</v>
      </c>
      <c r="O18" s="28">
        <v>6</v>
      </c>
      <c r="P18" s="29">
        <v>43922</v>
      </c>
      <c r="Q18" s="29">
        <v>44104</v>
      </c>
      <c r="R18" s="30">
        <f>E18</f>
        <v>8826000</v>
      </c>
      <c r="S18" s="56">
        <f>P18</f>
        <v>43922</v>
      </c>
      <c r="T18" s="31"/>
      <c r="U18" s="27"/>
      <c r="V18" s="27"/>
      <c r="W18" s="27"/>
      <c r="X18" s="27"/>
      <c r="Y18" s="27"/>
      <c r="Z18" s="55">
        <f t="shared" si="1"/>
        <v>8826000</v>
      </c>
      <c r="AA18" s="40">
        <f>Q18</f>
        <v>44104</v>
      </c>
      <c r="AI18" s="45"/>
      <c r="AJ18" s="45"/>
    </row>
    <row r="19" spans="1:36" x14ac:dyDescent="0.25">
      <c r="A19" s="35">
        <v>430</v>
      </c>
      <c r="B19" s="38" t="s">
        <v>456</v>
      </c>
      <c r="C19" s="36" t="s">
        <v>28</v>
      </c>
      <c r="D19" s="36" t="s">
        <v>42</v>
      </c>
      <c r="E19" s="37">
        <v>8826000</v>
      </c>
      <c r="F19" s="22">
        <v>211020105</v>
      </c>
      <c r="G19" s="37">
        <v>8826000</v>
      </c>
      <c r="H19" s="53">
        <v>43910</v>
      </c>
      <c r="I19" s="28" t="s">
        <v>30</v>
      </c>
      <c r="J19" s="43" t="s">
        <v>48</v>
      </c>
      <c r="K19" s="44" t="s">
        <v>49</v>
      </c>
      <c r="L19" s="36" t="s">
        <v>45</v>
      </c>
      <c r="M19" s="28" t="s">
        <v>34</v>
      </c>
      <c r="N19" s="28" t="s">
        <v>35</v>
      </c>
      <c r="O19" s="28">
        <v>6</v>
      </c>
      <c r="P19" s="29">
        <v>43922</v>
      </c>
      <c r="Q19" s="29">
        <v>44104</v>
      </c>
      <c r="R19" s="30">
        <f>E19</f>
        <v>8826000</v>
      </c>
      <c r="S19" s="56">
        <f>P19</f>
        <v>43922</v>
      </c>
      <c r="T19" s="31"/>
      <c r="U19" s="27"/>
      <c r="V19" s="27"/>
      <c r="W19" s="27"/>
      <c r="X19" s="27"/>
      <c r="Y19" s="27"/>
      <c r="Z19" s="55">
        <f t="shared" si="1"/>
        <v>8826000</v>
      </c>
      <c r="AA19" s="40">
        <f>Q19</f>
        <v>44104</v>
      </c>
      <c r="AI19" s="45"/>
      <c r="AJ19" s="45"/>
    </row>
    <row r="20" spans="1:36" x14ac:dyDescent="0.25">
      <c r="A20" s="35">
        <v>431</v>
      </c>
      <c r="B20" s="38" t="s">
        <v>456</v>
      </c>
      <c r="C20" s="36" t="s">
        <v>28</v>
      </c>
      <c r="D20" s="36" t="s">
        <v>42</v>
      </c>
      <c r="E20" s="37">
        <v>8826000</v>
      </c>
      <c r="F20" s="22">
        <v>211020105</v>
      </c>
      <c r="G20" s="37">
        <v>8826000</v>
      </c>
      <c r="H20" s="53">
        <v>43910</v>
      </c>
      <c r="I20" s="28" t="s">
        <v>30</v>
      </c>
      <c r="J20" s="36" t="s">
        <v>369</v>
      </c>
      <c r="K20" s="26" t="s">
        <v>370</v>
      </c>
      <c r="L20" s="36" t="s">
        <v>45</v>
      </c>
      <c r="M20" s="28" t="s">
        <v>34</v>
      </c>
      <c r="N20" s="28" t="s">
        <v>35</v>
      </c>
      <c r="O20" s="28">
        <v>6</v>
      </c>
      <c r="P20" s="29">
        <v>43922</v>
      </c>
      <c r="Q20" s="29">
        <v>44104</v>
      </c>
      <c r="R20" s="30">
        <f>E20</f>
        <v>8826000</v>
      </c>
      <c r="S20" s="56">
        <f>P20</f>
        <v>43922</v>
      </c>
      <c r="T20" s="31"/>
      <c r="U20" s="27"/>
      <c r="V20" s="27"/>
      <c r="W20" s="27"/>
      <c r="X20" s="27"/>
      <c r="Y20" s="27"/>
      <c r="Z20" s="55">
        <f t="shared" si="1"/>
        <v>8826000</v>
      </c>
      <c r="AA20" s="40">
        <f>Q20</f>
        <v>44104</v>
      </c>
      <c r="AI20" s="45"/>
      <c r="AJ20" s="45"/>
    </row>
    <row r="21" spans="1:36" x14ac:dyDescent="0.25">
      <c r="A21" s="35">
        <v>432</v>
      </c>
      <c r="B21" s="38" t="s">
        <v>456</v>
      </c>
      <c r="C21" s="36" t="s">
        <v>28</v>
      </c>
      <c r="D21" s="36" t="s">
        <v>42</v>
      </c>
      <c r="E21" s="37">
        <v>8826000</v>
      </c>
      <c r="F21" s="22">
        <v>211020105</v>
      </c>
      <c r="G21" s="37">
        <v>8826000</v>
      </c>
      <c r="H21" s="53">
        <v>43910</v>
      </c>
      <c r="I21" s="28" t="s">
        <v>30</v>
      </c>
      <c r="J21" s="36" t="s">
        <v>151</v>
      </c>
      <c r="K21" s="39" t="s">
        <v>152</v>
      </c>
      <c r="L21" s="36" t="s">
        <v>45</v>
      </c>
      <c r="M21" s="28" t="s">
        <v>34</v>
      </c>
      <c r="N21" s="28" t="s">
        <v>35</v>
      </c>
      <c r="O21" s="28">
        <v>6</v>
      </c>
      <c r="P21" s="29">
        <v>43922</v>
      </c>
      <c r="Q21" s="29">
        <v>44104</v>
      </c>
      <c r="R21" s="30">
        <f>E21</f>
        <v>8826000</v>
      </c>
      <c r="S21" s="56">
        <f>P21</f>
        <v>43922</v>
      </c>
      <c r="T21" s="31"/>
      <c r="U21" s="27"/>
      <c r="V21" s="27"/>
      <c r="W21" s="27"/>
      <c r="X21" s="27"/>
      <c r="Y21" s="27"/>
      <c r="Z21" s="55">
        <f t="shared" si="1"/>
        <v>8826000</v>
      </c>
      <c r="AA21" s="40">
        <f>Q21</f>
        <v>44104</v>
      </c>
      <c r="AI21" s="45"/>
      <c r="AJ21" s="45"/>
    </row>
    <row r="22" spans="1:36" x14ac:dyDescent="0.25">
      <c r="A22" s="35">
        <v>433</v>
      </c>
      <c r="B22" s="38" t="s">
        <v>456</v>
      </c>
      <c r="C22" s="36" t="s">
        <v>28</v>
      </c>
      <c r="D22" s="36" t="s">
        <v>42</v>
      </c>
      <c r="E22" s="37">
        <v>8826000</v>
      </c>
      <c r="F22" s="22">
        <v>211020105</v>
      </c>
      <c r="G22" s="37">
        <v>8826000</v>
      </c>
      <c r="H22" s="53">
        <v>43910</v>
      </c>
      <c r="I22" s="28" t="s">
        <v>30</v>
      </c>
      <c r="J22" s="43" t="s">
        <v>74</v>
      </c>
      <c r="K22" s="44" t="s">
        <v>75</v>
      </c>
      <c r="L22" s="36" t="s">
        <v>45</v>
      </c>
      <c r="M22" s="28" t="s">
        <v>34</v>
      </c>
      <c r="N22" s="28" t="s">
        <v>35</v>
      </c>
      <c r="O22" s="28">
        <v>6</v>
      </c>
      <c r="P22" s="29">
        <v>43922</v>
      </c>
      <c r="Q22" s="29">
        <v>44104</v>
      </c>
      <c r="R22" s="30">
        <f>E22</f>
        <v>8826000</v>
      </c>
      <c r="S22" s="56">
        <f>P22</f>
        <v>43922</v>
      </c>
      <c r="T22" s="31"/>
      <c r="U22" s="27"/>
      <c r="V22" s="27"/>
      <c r="W22" s="27"/>
      <c r="X22" s="27"/>
      <c r="Y22" s="27"/>
      <c r="Z22" s="55">
        <f t="shared" si="1"/>
        <v>8826000</v>
      </c>
      <c r="AA22" s="40">
        <f>Q22</f>
        <v>44104</v>
      </c>
      <c r="AI22" s="45"/>
      <c r="AJ22" s="45"/>
    </row>
    <row r="23" spans="1:36" x14ac:dyDescent="0.25">
      <c r="A23" s="35">
        <v>434</v>
      </c>
      <c r="B23" s="38" t="s">
        <v>456</v>
      </c>
      <c r="C23" s="36" t="s">
        <v>28</v>
      </c>
      <c r="D23" s="36" t="s">
        <v>42</v>
      </c>
      <c r="E23" s="37">
        <v>8826000</v>
      </c>
      <c r="F23" s="22">
        <v>211020105</v>
      </c>
      <c r="G23" s="37">
        <v>8826000</v>
      </c>
      <c r="H23" s="53">
        <v>43910</v>
      </c>
      <c r="I23" s="28" t="s">
        <v>30</v>
      </c>
      <c r="J23" s="36" t="s">
        <v>141</v>
      </c>
      <c r="K23" s="39" t="s">
        <v>142</v>
      </c>
      <c r="L23" s="36" t="s">
        <v>45</v>
      </c>
      <c r="M23" s="28" t="s">
        <v>34</v>
      </c>
      <c r="N23" s="28" t="s">
        <v>35</v>
      </c>
      <c r="O23" s="28">
        <v>6</v>
      </c>
      <c r="P23" s="29">
        <v>43922</v>
      </c>
      <c r="Q23" s="29">
        <v>44104</v>
      </c>
      <c r="R23" s="30">
        <f>E23</f>
        <v>8826000</v>
      </c>
      <c r="S23" s="56">
        <f>P23</f>
        <v>43922</v>
      </c>
      <c r="T23" s="31"/>
      <c r="U23" s="27"/>
      <c r="V23" s="27"/>
      <c r="W23" s="27"/>
      <c r="X23" s="27"/>
      <c r="Y23" s="27"/>
      <c r="Z23" s="55">
        <f t="shared" si="1"/>
        <v>8826000</v>
      </c>
      <c r="AA23" s="40">
        <f>Q23</f>
        <v>44104</v>
      </c>
      <c r="AI23" s="45"/>
      <c r="AJ23" s="45"/>
    </row>
    <row r="24" spans="1:36" x14ac:dyDescent="0.25">
      <c r="A24" s="35">
        <v>435</v>
      </c>
      <c r="B24" s="38" t="s">
        <v>456</v>
      </c>
      <c r="C24" s="36" t="s">
        <v>28</v>
      </c>
      <c r="D24" s="36" t="s">
        <v>42</v>
      </c>
      <c r="E24" s="37">
        <v>8826000</v>
      </c>
      <c r="F24" s="22">
        <v>211020105</v>
      </c>
      <c r="G24" s="37">
        <v>8826000</v>
      </c>
      <c r="H24" s="53">
        <v>43910</v>
      </c>
      <c r="I24" s="28" t="s">
        <v>30</v>
      </c>
      <c r="J24" s="36" t="s">
        <v>155</v>
      </c>
      <c r="K24" s="39" t="s">
        <v>156</v>
      </c>
      <c r="L24" s="36" t="s">
        <v>45</v>
      </c>
      <c r="M24" s="28" t="s">
        <v>34</v>
      </c>
      <c r="N24" s="28" t="s">
        <v>35</v>
      </c>
      <c r="O24" s="28">
        <v>6</v>
      </c>
      <c r="P24" s="29">
        <v>43922</v>
      </c>
      <c r="Q24" s="29">
        <v>44104</v>
      </c>
      <c r="R24" s="30">
        <f>E24</f>
        <v>8826000</v>
      </c>
      <c r="S24" s="56">
        <f>P24</f>
        <v>43922</v>
      </c>
      <c r="T24" s="31"/>
      <c r="U24" s="27"/>
      <c r="V24" s="27"/>
      <c r="W24" s="27"/>
      <c r="X24" s="27"/>
      <c r="Y24" s="27"/>
      <c r="Z24" s="55">
        <f t="shared" si="1"/>
        <v>8826000</v>
      </c>
      <c r="AA24" s="40">
        <f>Q24</f>
        <v>44104</v>
      </c>
      <c r="AI24" s="45"/>
      <c r="AJ24" s="45"/>
    </row>
    <row r="25" spans="1:36" x14ac:dyDescent="0.25">
      <c r="A25" s="35">
        <v>436</v>
      </c>
      <c r="B25" s="38" t="s">
        <v>456</v>
      </c>
      <c r="C25" s="36" t="s">
        <v>28</v>
      </c>
      <c r="D25" s="36" t="s">
        <v>42</v>
      </c>
      <c r="E25" s="37">
        <v>8826000</v>
      </c>
      <c r="F25" s="22">
        <v>211020105</v>
      </c>
      <c r="G25" s="37">
        <v>8826000</v>
      </c>
      <c r="H25" s="53">
        <v>43910</v>
      </c>
      <c r="I25" s="28" t="s">
        <v>30</v>
      </c>
      <c r="J25" s="36" t="s">
        <v>147</v>
      </c>
      <c r="K25" s="39" t="s">
        <v>148</v>
      </c>
      <c r="L25" s="36" t="s">
        <v>45</v>
      </c>
      <c r="M25" s="28" t="s">
        <v>34</v>
      </c>
      <c r="N25" s="28" t="s">
        <v>35</v>
      </c>
      <c r="O25" s="28">
        <v>6</v>
      </c>
      <c r="P25" s="29">
        <v>43922</v>
      </c>
      <c r="Q25" s="29">
        <v>44104</v>
      </c>
      <c r="R25" s="30">
        <f>E25</f>
        <v>8826000</v>
      </c>
      <c r="S25" s="56">
        <f>P25</f>
        <v>43922</v>
      </c>
      <c r="T25" s="31"/>
      <c r="U25" s="27"/>
      <c r="V25" s="27"/>
      <c r="W25" s="27"/>
      <c r="X25" s="27"/>
      <c r="Y25" s="27"/>
      <c r="Z25" s="55">
        <f t="shared" si="1"/>
        <v>8826000</v>
      </c>
      <c r="AA25" s="40">
        <f>Q25</f>
        <v>44104</v>
      </c>
      <c r="AI25" s="45"/>
      <c r="AJ25" s="45"/>
    </row>
    <row r="26" spans="1:36" x14ac:dyDescent="0.25">
      <c r="A26" s="35">
        <v>437</v>
      </c>
      <c r="B26" s="38" t="s">
        <v>456</v>
      </c>
      <c r="C26" s="36" t="s">
        <v>28</v>
      </c>
      <c r="D26" s="36" t="s">
        <v>42</v>
      </c>
      <c r="E26" s="37">
        <v>8826000</v>
      </c>
      <c r="F26" s="22">
        <v>211020105</v>
      </c>
      <c r="G26" s="37">
        <v>8826000</v>
      </c>
      <c r="H26" s="53">
        <v>43910</v>
      </c>
      <c r="I26" s="28" t="s">
        <v>30</v>
      </c>
      <c r="J26" s="36" t="s">
        <v>397</v>
      </c>
      <c r="K26" s="39" t="s">
        <v>398</v>
      </c>
      <c r="L26" s="36" t="s">
        <v>45</v>
      </c>
      <c r="M26" s="28" t="s">
        <v>34</v>
      </c>
      <c r="N26" s="28" t="s">
        <v>35</v>
      </c>
      <c r="O26" s="28">
        <v>6</v>
      </c>
      <c r="P26" s="29">
        <v>43922</v>
      </c>
      <c r="Q26" s="29">
        <v>44104</v>
      </c>
      <c r="R26" s="30">
        <f>E26</f>
        <v>8826000</v>
      </c>
      <c r="S26" s="56">
        <f>P26</f>
        <v>43922</v>
      </c>
      <c r="T26" s="31"/>
      <c r="U26" s="27"/>
      <c r="V26" s="27"/>
      <c r="W26" s="27"/>
      <c r="X26" s="27"/>
      <c r="Y26" s="27"/>
      <c r="Z26" s="55">
        <f t="shared" si="1"/>
        <v>8826000</v>
      </c>
      <c r="AA26" s="40">
        <f>Q26</f>
        <v>44104</v>
      </c>
      <c r="AI26" s="45"/>
      <c r="AJ26" s="45"/>
    </row>
    <row r="27" spans="1:36" x14ac:dyDescent="0.25">
      <c r="A27" s="35">
        <v>438</v>
      </c>
      <c r="B27" s="38" t="s">
        <v>456</v>
      </c>
      <c r="C27" s="36" t="s">
        <v>28</v>
      </c>
      <c r="D27" s="36" t="s">
        <v>42</v>
      </c>
      <c r="E27" s="37">
        <v>8826000</v>
      </c>
      <c r="F27" s="22">
        <v>211020105</v>
      </c>
      <c r="G27" s="37">
        <v>8826000</v>
      </c>
      <c r="H27" s="53">
        <v>43910</v>
      </c>
      <c r="I27" s="28" t="s">
        <v>30</v>
      </c>
      <c r="J27" s="36" t="s">
        <v>132</v>
      </c>
      <c r="K27" s="39" t="s">
        <v>133</v>
      </c>
      <c r="L27" s="36" t="s">
        <v>45</v>
      </c>
      <c r="M27" s="28" t="s">
        <v>34</v>
      </c>
      <c r="N27" s="28" t="s">
        <v>35</v>
      </c>
      <c r="O27" s="28">
        <v>6</v>
      </c>
      <c r="P27" s="29">
        <v>43922</v>
      </c>
      <c r="Q27" s="29">
        <v>44104</v>
      </c>
      <c r="R27" s="30">
        <f>E27</f>
        <v>8826000</v>
      </c>
      <c r="S27" s="56">
        <f>P27</f>
        <v>43922</v>
      </c>
      <c r="T27" s="31"/>
      <c r="U27" s="27"/>
      <c r="V27" s="27"/>
      <c r="W27" s="27"/>
      <c r="X27" s="27"/>
      <c r="Y27" s="27"/>
      <c r="Z27" s="55">
        <f t="shared" si="1"/>
        <v>8826000</v>
      </c>
      <c r="AA27" s="40">
        <f>Q27</f>
        <v>44104</v>
      </c>
      <c r="AI27" s="45"/>
      <c r="AJ27" s="45"/>
    </row>
    <row r="28" spans="1:36" x14ac:dyDescent="0.25">
      <c r="A28" s="35">
        <v>439</v>
      </c>
      <c r="B28" s="38" t="s">
        <v>456</v>
      </c>
      <c r="C28" s="36" t="s">
        <v>28</v>
      </c>
      <c r="D28" s="36" t="s">
        <v>42</v>
      </c>
      <c r="E28" s="37">
        <v>8826000</v>
      </c>
      <c r="F28" s="22">
        <v>211020105</v>
      </c>
      <c r="G28" s="37">
        <v>8826000</v>
      </c>
      <c r="H28" s="53">
        <v>43910</v>
      </c>
      <c r="I28" s="28" t="s">
        <v>30</v>
      </c>
      <c r="J28" s="36" t="s">
        <v>110</v>
      </c>
      <c r="K28" s="39" t="s">
        <v>111</v>
      </c>
      <c r="L28" s="36" t="s">
        <v>45</v>
      </c>
      <c r="M28" s="28" t="s">
        <v>34</v>
      </c>
      <c r="N28" s="28" t="s">
        <v>35</v>
      </c>
      <c r="O28" s="28">
        <v>6</v>
      </c>
      <c r="P28" s="29">
        <v>43922</v>
      </c>
      <c r="Q28" s="29">
        <v>44104</v>
      </c>
      <c r="R28" s="30">
        <f>E28</f>
        <v>8826000</v>
      </c>
      <c r="S28" s="56">
        <f>P28</f>
        <v>43922</v>
      </c>
      <c r="T28" s="31"/>
      <c r="U28" s="27"/>
      <c r="V28" s="27"/>
      <c r="W28" s="27"/>
      <c r="X28" s="27"/>
      <c r="Y28" s="27"/>
      <c r="Z28" s="55">
        <f t="shared" si="1"/>
        <v>8826000</v>
      </c>
      <c r="AA28" s="40">
        <f>Q28</f>
        <v>44104</v>
      </c>
      <c r="AI28" s="45"/>
      <c r="AJ28" s="45"/>
    </row>
    <row r="29" spans="1:36" x14ac:dyDescent="0.25">
      <c r="A29" s="35">
        <v>440</v>
      </c>
      <c r="B29" s="38" t="s">
        <v>456</v>
      </c>
      <c r="C29" s="36" t="s">
        <v>28</v>
      </c>
      <c r="D29" s="36" t="s">
        <v>42</v>
      </c>
      <c r="E29" s="37">
        <v>8826000</v>
      </c>
      <c r="F29" s="22">
        <v>211020105</v>
      </c>
      <c r="G29" s="37">
        <v>8826000</v>
      </c>
      <c r="H29" s="53">
        <v>43910</v>
      </c>
      <c r="I29" s="28" t="s">
        <v>30</v>
      </c>
      <c r="J29" s="43" t="s">
        <v>78</v>
      </c>
      <c r="K29" s="44" t="s">
        <v>79</v>
      </c>
      <c r="L29" s="36" t="s">
        <v>45</v>
      </c>
      <c r="M29" s="28" t="s">
        <v>34</v>
      </c>
      <c r="N29" s="28" t="s">
        <v>35</v>
      </c>
      <c r="O29" s="28">
        <v>6</v>
      </c>
      <c r="P29" s="29">
        <v>43922</v>
      </c>
      <c r="Q29" s="29">
        <v>44104</v>
      </c>
      <c r="R29" s="30">
        <f>E29</f>
        <v>8826000</v>
      </c>
      <c r="S29" s="56">
        <f>P29</f>
        <v>43922</v>
      </c>
      <c r="T29" s="31"/>
      <c r="U29" s="27"/>
      <c r="V29" s="27"/>
      <c r="W29" s="27"/>
      <c r="X29" s="27"/>
      <c r="Y29" s="27"/>
      <c r="Z29" s="55">
        <f t="shared" si="1"/>
        <v>8826000</v>
      </c>
      <c r="AA29" s="40">
        <f>Q29</f>
        <v>44104</v>
      </c>
      <c r="AI29" s="45"/>
      <c r="AJ29" s="45"/>
    </row>
    <row r="30" spans="1:36" x14ac:dyDescent="0.25">
      <c r="A30" s="35">
        <v>441</v>
      </c>
      <c r="B30" s="38" t="s">
        <v>456</v>
      </c>
      <c r="C30" s="36" t="s">
        <v>28</v>
      </c>
      <c r="D30" s="36" t="s">
        <v>42</v>
      </c>
      <c r="E30" s="37">
        <v>8826000</v>
      </c>
      <c r="F30" s="22">
        <v>211020105</v>
      </c>
      <c r="G30" s="37">
        <v>8826000</v>
      </c>
      <c r="H30" s="53">
        <v>43910</v>
      </c>
      <c r="I30" s="28" t="s">
        <v>30</v>
      </c>
      <c r="J30" s="43" t="s">
        <v>76</v>
      </c>
      <c r="K30" s="44" t="s">
        <v>77</v>
      </c>
      <c r="L30" s="36" t="s">
        <v>45</v>
      </c>
      <c r="M30" s="28" t="s">
        <v>34</v>
      </c>
      <c r="N30" s="28" t="s">
        <v>35</v>
      </c>
      <c r="O30" s="28">
        <v>6</v>
      </c>
      <c r="P30" s="29">
        <v>43922</v>
      </c>
      <c r="Q30" s="29">
        <v>44104</v>
      </c>
      <c r="R30" s="30">
        <f>E30</f>
        <v>8826000</v>
      </c>
      <c r="S30" s="56">
        <f>P30</f>
        <v>43922</v>
      </c>
      <c r="T30" s="42">
        <v>43998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55">
        <f t="shared" si="1"/>
        <v>8826000</v>
      </c>
      <c r="AA30" s="40">
        <v>44012</v>
      </c>
      <c r="AI30" s="45"/>
      <c r="AJ30" s="45"/>
    </row>
    <row r="31" spans="1:36" x14ac:dyDescent="0.25">
      <c r="A31" s="35">
        <v>442</v>
      </c>
      <c r="B31" s="38" t="s">
        <v>456</v>
      </c>
      <c r="C31" s="36" t="s">
        <v>28</v>
      </c>
      <c r="D31" s="36" t="s">
        <v>42</v>
      </c>
      <c r="E31" s="37">
        <v>8826000</v>
      </c>
      <c r="F31" s="22">
        <v>211020105</v>
      </c>
      <c r="G31" s="37">
        <v>8826000</v>
      </c>
      <c r="H31" s="53">
        <v>43910</v>
      </c>
      <c r="I31" s="28" t="s">
        <v>30</v>
      </c>
      <c r="J31" s="50" t="s">
        <v>382</v>
      </c>
      <c r="K31" s="26" t="s">
        <v>383</v>
      </c>
      <c r="L31" s="36" t="s">
        <v>45</v>
      </c>
      <c r="M31" s="28" t="s">
        <v>34</v>
      </c>
      <c r="N31" s="28" t="s">
        <v>35</v>
      </c>
      <c r="O31" s="28">
        <v>6</v>
      </c>
      <c r="P31" s="29">
        <v>43922</v>
      </c>
      <c r="Q31" s="29">
        <v>44104</v>
      </c>
      <c r="R31" s="30">
        <f>E31</f>
        <v>8826000</v>
      </c>
      <c r="S31" s="56">
        <f>P31</f>
        <v>43922</v>
      </c>
      <c r="T31" s="31"/>
      <c r="U31" s="27"/>
      <c r="V31" s="27"/>
      <c r="W31" s="27"/>
      <c r="X31" s="27"/>
      <c r="Y31" s="27"/>
      <c r="Z31" s="55">
        <f t="shared" si="1"/>
        <v>8826000</v>
      </c>
      <c r="AA31" s="40">
        <f>Q31</f>
        <v>44104</v>
      </c>
      <c r="AI31" s="45"/>
      <c r="AJ31" s="45"/>
    </row>
    <row r="32" spans="1:36" x14ac:dyDescent="0.25">
      <c r="A32" s="35">
        <v>443</v>
      </c>
      <c r="B32" s="38" t="s">
        <v>456</v>
      </c>
      <c r="C32" s="36" t="s">
        <v>28</v>
      </c>
      <c r="D32" s="36" t="s">
        <v>42</v>
      </c>
      <c r="E32" s="37">
        <v>8826000</v>
      </c>
      <c r="F32" s="22">
        <v>211020105</v>
      </c>
      <c r="G32" s="37">
        <v>8826000</v>
      </c>
      <c r="H32" s="53">
        <v>43910</v>
      </c>
      <c r="I32" s="28" t="s">
        <v>30</v>
      </c>
      <c r="J32" s="36" t="s">
        <v>139</v>
      </c>
      <c r="K32" s="39" t="s">
        <v>140</v>
      </c>
      <c r="L32" s="36" t="s">
        <v>45</v>
      </c>
      <c r="M32" s="28" t="s">
        <v>34</v>
      </c>
      <c r="N32" s="28" t="s">
        <v>35</v>
      </c>
      <c r="O32" s="28">
        <v>6</v>
      </c>
      <c r="P32" s="29">
        <v>43922</v>
      </c>
      <c r="Q32" s="29">
        <v>44104</v>
      </c>
      <c r="R32" s="30">
        <f>E32</f>
        <v>8826000</v>
      </c>
      <c r="S32" s="56">
        <f>P32</f>
        <v>43922</v>
      </c>
      <c r="T32" s="31"/>
      <c r="U32" s="27"/>
      <c r="V32" s="27"/>
      <c r="W32" s="27"/>
      <c r="X32" s="27"/>
      <c r="Y32" s="27"/>
      <c r="Z32" s="55">
        <f t="shared" si="1"/>
        <v>8826000</v>
      </c>
      <c r="AA32" s="40">
        <f>Q32</f>
        <v>44104</v>
      </c>
      <c r="AI32" s="45"/>
      <c r="AJ32" s="45"/>
    </row>
    <row r="33" spans="1:36" x14ac:dyDescent="0.25">
      <c r="A33" s="35">
        <v>444</v>
      </c>
      <c r="B33" s="38" t="s">
        <v>456</v>
      </c>
      <c r="C33" s="36" t="s">
        <v>28</v>
      </c>
      <c r="D33" s="36" t="s">
        <v>42</v>
      </c>
      <c r="E33" s="37">
        <v>8826000</v>
      </c>
      <c r="F33" s="22">
        <v>211020105</v>
      </c>
      <c r="G33" s="37">
        <v>8826000</v>
      </c>
      <c r="H33" s="53">
        <v>43910</v>
      </c>
      <c r="I33" s="28" t="s">
        <v>30</v>
      </c>
      <c r="J33" s="36" t="s">
        <v>134</v>
      </c>
      <c r="K33" s="39" t="s">
        <v>135</v>
      </c>
      <c r="L33" s="36" t="s">
        <v>45</v>
      </c>
      <c r="M33" s="28" t="s">
        <v>34</v>
      </c>
      <c r="N33" s="28" t="s">
        <v>35</v>
      </c>
      <c r="O33" s="28">
        <v>6</v>
      </c>
      <c r="P33" s="29">
        <v>43922</v>
      </c>
      <c r="Q33" s="29">
        <v>44104</v>
      </c>
      <c r="R33" s="30">
        <f>E33</f>
        <v>8826000</v>
      </c>
      <c r="S33" s="56">
        <f>P33</f>
        <v>43922</v>
      </c>
      <c r="T33" s="31"/>
      <c r="U33" s="27"/>
      <c r="V33" s="27"/>
      <c r="W33" s="27"/>
      <c r="X33" s="27"/>
      <c r="Y33" s="27"/>
      <c r="Z33" s="55">
        <f t="shared" si="1"/>
        <v>8826000</v>
      </c>
      <c r="AA33" s="40">
        <f>Q33</f>
        <v>44104</v>
      </c>
      <c r="AI33" s="45"/>
      <c r="AJ33" s="45"/>
    </row>
    <row r="34" spans="1:36" x14ac:dyDescent="0.25">
      <c r="A34" s="35">
        <v>445</v>
      </c>
      <c r="B34" s="38" t="s">
        <v>456</v>
      </c>
      <c r="C34" s="36" t="s">
        <v>28</v>
      </c>
      <c r="D34" s="36" t="s">
        <v>42</v>
      </c>
      <c r="E34" s="37">
        <v>8826000</v>
      </c>
      <c r="F34" s="22">
        <v>211020105</v>
      </c>
      <c r="G34" s="37">
        <v>8826000</v>
      </c>
      <c r="H34" s="53">
        <v>43910</v>
      </c>
      <c r="I34" s="28" t="s">
        <v>30</v>
      </c>
      <c r="J34" s="36" t="s">
        <v>424</v>
      </c>
      <c r="K34" s="39" t="s">
        <v>425</v>
      </c>
      <c r="L34" s="36" t="s">
        <v>45</v>
      </c>
      <c r="M34" s="28" t="s">
        <v>34</v>
      </c>
      <c r="N34" s="28" t="s">
        <v>35</v>
      </c>
      <c r="O34" s="28">
        <v>6</v>
      </c>
      <c r="P34" s="29">
        <v>43922</v>
      </c>
      <c r="Q34" s="29">
        <v>44104</v>
      </c>
      <c r="R34" s="30">
        <f>E34</f>
        <v>8826000</v>
      </c>
      <c r="S34" s="56">
        <f>P34</f>
        <v>43922</v>
      </c>
      <c r="T34" s="31"/>
      <c r="U34" s="27"/>
      <c r="V34" s="27"/>
      <c r="W34" s="27"/>
      <c r="X34" s="27"/>
      <c r="Y34" s="27"/>
      <c r="Z34" s="55">
        <f t="shared" si="1"/>
        <v>8826000</v>
      </c>
      <c r="AA34" s="40">
        <f>Q34</f>
        <v>44104</v>
      </c>
      <c r="AI34" s="45"/>
      <c r="AJ34" s="45"/>
    </row>
    <row r="35" spans="1:36" x14ac:dyDescent="0.25">
      <c r="A35" s="35">
        <v>446</v>
      </c>
      <c r="B35" s="38" t="s">
        <v>456</v>
      </c>
      <c r="C35" s="36" t="s">
        <v>28</v>
      </c>
      <c r="D35" s="36" t="s">
        <v>42</v>
      </c>
      <c r="E35" s="37">
        <v>8826000</v>
      </c>
      <c r="F35" s="22">
        <v>211020105</v>
      </c>
      <c r="G35" s="37">
        <v>8826000</v>
      </c>
      <c r="H35" s="53">
        <v>43910</v>
      </c>
      <c r="I35" s="28" t="s">
        <v>30</v>
      </c>
      <c r="J35" s="36" t="s">
        <v>98</v>
      </c>
      <c r="K35" s="39" t="s">
        <v>99</v>
      </c>
      <c r="L35" s="36" t="s">
        <v>45</v>
      </c>
      <c r="M35" s="28" t="s">
        <v>34</v>
      </c>
      <c r="N35" s="28" t="s">
        <v>35</v>
      </c>
      <c r="O35" s="28">
        <v>6</v>
      </c>
      <c r="P35" s="29">
        <v>43922</v>
      </c>
      <c r="Q35" s="29">
        <v>44104</v>
      </c>
      <c r="R35" s="30">
        <f>E35</f>
        <v>8826000</v>
      </c>
      <c r="S35" s="56">
        <f>P35</f>
        <v>43922</v>
      </c>
      <c r="T35" s="31"/>
      <c r="U35" s="27"/>
      <c r="V35" s="27"/>
      <c r="W35" s="27"/>
      <c r="X35" s="27"/>
      <c r="Y35" s="27"/>
      <c r="Z35" s="55">
        <f t="shared" si="1"/>
        <v>8826000</v>
      </c>
      <c r="AA35" s="40">
        <f>Q35</f>
        <v>44104</v>
      </c>
      <c r="AI35" s="45"/>
      <c r="AJ35" s="45"/>
    </row>
    <row r="36" spans="1:36" x14ac:dyDescent="0.25">
      <c r="A36" s="35">
        <v>447</v>
      </c>
      <c r="B36" s="38" t="s">
        <v>456</v>
      </c>
      <c r="C36" s="36" t="s">
        <v>28</v>
      </c>
      <c r="D36" s="36" t="s">
        <v>42</v>
      </c>
      <c r="E36" s="37">
        <v>8826000</v>
      </c>
      <c r="F36" s="22">
        <v>211020105</v>
      </c>
      <c r="G36" s="37">
        <v>8826000</v>
      </c>
      <c r="H36" s="53">
        <v>43910</v>
      </c>
      <c r="I36" s="28" t="s">
        <v>30</v>
      </c>
      <c r="J36" s="36" t="s">
        <v>118</v>
      </c>
      <c r="K36" s="39" t="s">
        <v>119</v>
      </c>
      <c r="L36" s="36" t="s">
        <v>45</v>
      </c>
      <c r="M36" s="28" t="s">
        <v>34</v>
      </c>
      <c r="N36" s="28" t="s">
        <v>35</v>
      </c>
      <c r="O36" s="28">
        <v>6</v>
      </c>
      <c r="P36" s="29">
        <v>43922</v>
      </c>
      <c r="Q36" s="29">
        <v>44104</v>
      </c>
      <c r="R36" s="30">
        <f>E36</f>
        <v>8826000</v>
      </c>
      <c r="S36" s="56">
        <f>P36</f>
        <v>43922</v>
      </c>
      <c r="T36" s="31"/>
      <c r="U36" s="27"/>
      <c r="V36" s="27"/>
      <c r="W36" s="27"/>
      <c r="X36" s="27"/>
      <c r="Y36" s="27"/>
      <c r="Z36" s="55">
        <f t="shared" si="1"/>
        <v>8826000</v>
      </c>
      <c r="AA36" s="40">
        <f>Q36</f>
        <v>44104</v>
      </c>
      <c r="AI36" s="45"/>
      <c r="AJ36" s="45"/>
    </row>
    <row r="37" spans="1:36" x14ac:dyDescent="0.25">
      <c r="A37" s="35">
        <v>448</v>
      </c>
      <c r="B37" s="38" t="s">
        <v>456</v>
      </c>
      <c r="C37" s="36" t="s">
        <v>28</v>
      </c>
      <c r="D37" s="36" t="s">
        <v>42</v>
      </c>
      <c r="E37" s="37">
        <v>8826000</v>
      </c>
      <c r="F37" s="22">
        <v>211020105</v>
      </c>
      <c r="G37" s="37">
        <v>8826000</v>
      </c>
      <c r="H37" s="53">
        <v>43910</v>
      </c>
      <c r="I37" s="28" t="s">
        <v>30</v>
      </c>
      <c r="J37" s="36" t="s">
        <v>106</v>
      </c>
      <c r="K37" s="39" t="s">
        <v>107</v>
      </c>
      <c r="L37" s="36" t="s">
        <v>45</v>
      </c>
      <c r="M37" s="28" t="s">
        <v>34</v>
      </c>
      <c r="N37" s="28" t="s">
        <v>35</v>
      </c>
      <c r="O37" s="28">
        <v>6</v>
      </c>
      <c r="P37" s="29">
        <v>43922</v>
      </c>
      <c r="Q37" s="29">
        <v>44104</v>
      </c>
      <c r="R37" s="30">
        <f>E37</f>
        <v>8826000</v>
      </c>
      <c r="S37" s="56">
        <f>P37</f>
        <v>43922</v>
      </c>
      <c r="T37" s="31"/>
      <c r="U37" s="27"/>
      <c r="V37" s="27"/>
      <c r="W37" s="27"/>
      <c r="X37" s="27"/>
      <c r="Y37" s="27"/>
      <c r="Z37" s="55">
        <f t="shared" si="1"/>
        <v>8826000</v>
      </c>
      <c r="AA37" s="40">
        <f>Q37</f>
        <v>44104</v>
      </c>
      <c r="AI37" s="45"/>
      <c r="AJ37" s="45"/>
    </row>
    <row r="38" spans="1:36" x14ac:dyDescent="0.25">
      <c r="A38" s="35">
        <v>449</v>
      </c>
      <c r="B38" s="38" t="s">
        <v>456</v>
      </c>
      <c r="C38" s="36" t="s">
        <v>28</v>
      </c>
      <c r="D38" s="36" t="s">
        <v>42</v>
      </c>
      <c r="E38" s="37">
        <v>8826000</v>
      </c>
      <c r="F38" s="22">
        <v>211020105</v>
      </c>
      <c r="G38" s="37">
        <v>8826000</v>
      </c>
      <c r="H38" s="53">
        <v>43910</v>
      </c>
      <c r="I38" s="28" t="s">
        <v>30</v>
      </c>
      <c r="J38" s="36" t="s">
        <v>145</v>
      </c>
      <c r="K38" s="39" t="s">
        <v>146</v>
      </c>
      <c r="L38" s="36" t="s">
        <v>45</v>
      </c>
      <c r="M38" s="28" t="s">
        <v>34</v>
      </c>
      <c r="N38" s="28" t="s">
        <v>35</v>
      </c>
      <c r="O38" s="28">
        <v>6</v>
      </c>
      <c r="P38" s="29">
        <v>43922</v>
      </c>
      <c r="Q38" s="29">
        <v>44104</v>
      </c>
      <c r="R38" s="30">
        <f>E38</f>
        <v>8826000</v>
      </c>
      <c r="S38" s="56">
        <f>P38</f>
        <v>43922</v>
      </c>
      <c r="T38" s="31"/>
      <c r="U38" s="27"/>
      <c r="V38" s="27"/>
      <c r="W38" s="27"/>
      <c r="X38" s="27"/>
      <c r="Y38" s="27"/>
      <c r="Z38" s="55">
        <f t="shared" si="1"/>
        <v>8826000</v>
      </c>
      <c r="AA38" s="40">
        <f>Q38</f>
        <v>44104</v>
      </c>
      <c r="AI38" s="45"/>
      <c r="AJ38" s="45"/>
    </row>
    <row r="39" spans="1:36" x14ac:dyDescent="0.25">
      <c r="A39" s="35">
        <v>450</v>
      </c>
      <c r="B39" s="38" t="s">
        <v>456</v>
      </c>
      <c r="C39" s="36" t="s">
        <v>28</v>
      </c>
      <c r="D39" s="36" t="s">
        <v>42</v>
      </c>
      <c r="E39" s="37">
        <v>8826000</v>
      </c>
      <c r="F39" s="22">
        <v>211020105</v>
      </c>
      <c r="G39" s="37">
        <v>8826000</v>
      </c>
      <c r="H39" s="53">
        <v>43910</v>
      </c>
      <c r="I39" s="28" t="s">
        <v>30</v>
      </c>
      <c r="J39" s="36" t="s">
        <v>149</v>
      </c>
      <c r="K39" s="39" t="s">
        <v>150</v>
      </c>
      <c r="L39" s="36" t="s">
        <v>45</v>
      </c>
      <c r="M39" s="28" t="s">
        <v>34</v>
      </c>
      <c r="N39" s="28" t="s">
        <v>35</v>
      </c>
      <c r="O39" s="28">
        <v>6</v>
      </c>
      <c r="P39" s="29">
        <v>43922</v>
      </c>
      <c r="Q39" s="29">
        <v>44104</v>
      </c>
      <c r="R39" s="30">
        <f>E39</f>
        <v>8826000</v>
      </c>
      <c r="S39" s="56">
        <f>P39</f>
        <v>43922</v>
      </c>
      <c r="T39" s="31"/>
      <c r="U39" s="27"/>
      <c r="V39" s="27"/>
      <c r="W39" s="27"/>
      <c r="X39" s="27"/>
      <c r="Y39" s="27"/>
      <c r="Z39" s="55">
        <f t="shared" si="1"/>
        <v>8826000</v>
      </c>
      <c r="AA39" s="40">
        <f>Q39</f>
        <v>44104</v>
      </c>
      <c r="AI39" s="45"/>
      <c r="AJ39" s="45"/>
    </row>
    <row r="40" spans="1:36" x14ac:dyDescent="0.25">
      <c r="A40" s="35">
        <v>451</v>
      </c>
      <c r="B40" s="38" t="s">
        <v>456</v>
      </c>
      <c r="C40" s="36" t="s">
        <v>28</v>
      </c>
      <c r="D40" s="36" t="s">
        <v>42</v>
      </c>
      <c r="E40" s="37">
        <v>8826000</v>
      </c>
      <c r="F40" s="22">
        <v>211020105</v>
      </c>
      <c r="G40" s="37">
        <v>8826000</v>
      </c>
      <c r="H40" s="53">
        <v>43910</v>
      </c>
      <c r="I40" s="28" t="s">
        <v>30</v>
      </c>
      <c r="J40" s="36" t="s">
        <v>153</v>
      </c>
      <c r="K40" s="39" t="s">
        <v>154</v>
      </c>
      <c r="L40" s="36" t="s">
        <v>45</v>
      </c>
      <c r="M40" s="28" t="s">
        <v>34</v>
      </c>
      <c r="N40" s="28" t="s">
        <v>35</v>
      </c>
      <c r="O40" s="28">
        <v>6</v>
      </c>
      <c r="P40" s="29">
        <v>43922</v>
      </c>
      <c r="Q40" s="29">
        <v>44104</v>
      </c>
      <c r="R40" s="30">
        <f>E40</f>
        <v>8826000</v>
      </c>
      <c r="S40" s="56">
        <f>P40</f>
        <v>43922</v>
      </c>
      <c r="T40" s="31"/>
      <c r="U40" s="27"/>
      <c r="V40" s="27"/>
      <c r="W40" s="27"/>
      <c r="X40" s="27"/>
      <c r="Y40" s="27"/>
      <c r="Z40" s="55">
        <f t="shared" si="1"/>
        <v>8826000</v>
      </c>
      <c r="AA40" s="40">
        <f>Q40</f>
        <v>44104</v>
      </c>
      <c r="AI40" s="45"/>
      <c r="AJ40" s="45"/>
    </row>
    <row r="41" spans="1:36" x14ac:dyDescent="0.25">
      <c r="A41" s="35">
        <v>452</v>
      </c>
      <c r="B41" s="38" t="s">
        <v>456</v>
      </c>
      <c r="C41" s="36" t="s">
        <v>28</v>
      </c>
      <c r="D41" s="36" t="s">
        <v>42</v>
      </c>
      <c r="E41" s="37">
        <v>8826000</v>
      </c>
      <c r="F41" s="22">
        <v>211020105</v>
      </c>
      <c r="G41" s="37">
        <v>8826000</v>
      </c>
      <c r="H41" s="53">
        <v>43910</v>
      </c>
      <c r="I41" s="28" t="s">
        <v>30</v>
      </c>
      <c r="J41" s="36" t="s">
        <v>100</v>
      </c>
      <c r="K41" s="39" t="s">
        <v>101</v>
      </c>
      <c r="L41" s="36" t="s">
        <v>45</v>
      </c>
      <c r="M41" s="28" t="s">
        <v>34</v>
      </c>
      <c r="N41" s="28" t="s">
        <v>35</v>
      </c>
      <c r="O41" s="28">
        <v>6</v>
      </c>
      <c r="P41" s="29">
        <v>43922</v>
      </c>
      <c r="Q41" s="29">
        <v>44104</v>
      </c>
      <c r="R41" s="30">
        <f>E41</f>
        <v>8826000</v>
      </c>
      <c r="S41" s="56">
        <f>P41</f>
        <v>43922</v>
      </c>
      <c r="T41" s="31"/>
      <c r="U41" s="27"/>
      <c r="V41" s="27"/>
      <c r="W41" s="27"/>
      <c r="X41" s="27"/>
      <c r="Y41" s="27"/>
      <c r="Z41" s="55">
        <f t="shared" si="1"/>
        <v>8826000</v>
      </c>
      <c r="AA41" s="40">
        <f>Q41</f>
        <v>44104</v>
      </c>
      <c r="AI41" s="45"/>
      <c r="AJ41" s="45"/>
    </row>
    <row r="42" spans="1:36" x14ac:dyDescent="0.25">
      <c r="A42" s="35">
        <v>453</v>
      </c>
      <c r="B42" s="38" t="s">
        <v>456</v>
      </c>
      <c r="C42" s="36" t="s">
        <v>28</v>
      </c>
      <c r="D42" s="36" t="s">
        <v>42</v>
      </c>
      <c r="E42" s="37">
        <v>8826000</v>
      </c>
      <c r="F42" s="22">
        <v>211020105</v>
      </c>
      <c r="G42" s="37">
        <v>8826000</v>
      </c>
      <c r="H42" s="53">
        <v>43910</v>
      </c>
      <c r="I42" s="28" t="s">
        <v>30</v>
      </c>
      <c r="J42" s="36" t="s">
        <v>104</v>
      </c>
      <c r="K42" s="39" t="s">
        <v>105</v>
      </c>
      <c r="L42" s="36" t="s">
        <v>45</v>
      </c>
      <c r="M42" s="28" t="s">
        <v>34</v>
      </c>
      <c r="N42" s="28" t="s">
        <v>35</v>
      </c>
      <c r="O42" s="28">
        <v>6</v>
      </c>
      <c r="P42" s="29">
        <v>43922</v>
      </c>
      <c r="Q42" s="29">
        <v>44104</v>
      </c>
      <c r="R42" s="30">
        <f>E42</f>
        <v>8826000</v>
      </c>
      <c r="S42" s="56">
        <f>P42</f>
        <v>43922</v>
      </c>
      <c r="T42" s="31"/>
      <c r="U42" s="27"/>
      <c r="V42" s="27"/>
      <c r="W42" s="27"/>
      <c r="X42" s="27"/>
      <c r="Y42" s="27"/>
      <c r="Z42" s="55">
        <f t="shared" si="1"/>
        <v>8826000</v>
      </c>
      <c r="AA42" s="40">
        <f>Q42</f>
        <v>44104</v>
      </c>
      <c r="AI42" s="45"/>
      <c r="AJ42" s="45"/>
    </row>
    <row r="43" spans="1:36" x14ac:dyDescent="0.25">
      <c r="A43" s="35">
        <v>454</v>
      </c>
      <c r="B43" s="38" t="s">
        <v>456</v>
      </c>
      <c r="C43" s="36" t="s">
        <v>28</v>
      </c>
      <c r="D43" s="36" t="s">
        <v>42</v>
      </c>
      <c r="E43" s="37">
        <v>8826000</v>
      </c>
      <c r="F43" s="22">
        <v>211020105</v>
      </c>
      <c r="G43" s="37">
        <v>8826000</v>
      </c>
      <c r="H43" s="53">
        <v>43910</v>
      </c>
      <c r="I43" s="28" t="s">
        <v>30</v>
      </c>
      <c r="J43" s="36" t="s">
        <v>112</v>
      </c>
      <c r="K43" s="39" t="s">
        <v>113</v>
      </c>
      <c r="L43" s="36" t="s">
        <v>45</v>
      </c>
      <c r="M43" s="28" t="s">
        <v>34</v>
      </c>
      <c r="N43" s="28" t="s">
        <v>35</v>
      </c>
      <c r="O43" s="28">
        <v>6</v>
      </c>
      <c r="P43" s="29">
        <v>43922</v>
      </c>
      <c r="Q43" s="29">
        <v>44104</v>
      </c>
      <c r="R43" s="30">
        <f>E43</f>
        <v>8826000</v>
      </c>
      <c r="S43" s="56">
        <f>P43</f>
        <v>43922</v>
      </c>
      <c r="T43" s="31"/>
      <c r="U43" s="27"/>
      <c r="V43" s="27"/>
      <c r="W43" s="27"/>
      <c r="X43" s="27"/>
      <c r="Y43" s="27"/>
      <c r="Z43" s="55">
        <f t="shared" si="1"/>
        <v>8826000</v>
      </c>
      <c r="AA43" s="40">
        <f>Q43</f>
        <v>44104</v>
      </c>
      <c r="AI43" s="45"/>
      <c r="AJ43" s="45"/>
    </row>
    <row r="44" spans="1:36" x14ac:dyDescent="0.25">
      <c r="A44" s="35">
        <v>455</v>
      </c>
      <c r="B44" s="38" t="s">
        <v>456</v>
      </c>
      <c r="C44" s="36" t="s">
        <v>28</v>
      </c>
      <c r="D44" s="36" t="s">
        <v>42</v>
      </c>
      <c r="E44" s="37">
        <v>8826000</v>
      </c>
      <c r="F44" s="22">
        <v>211020105</v>
      </c>
      <c r="G44" s="37">
        <v>8826000</v>
      </c>
      <c r="H44" s="53">
        <v>43910</v>
      </c>
      <c r="I44" s="28" t="s">
        <v>30</v>
      </c>
      <c r="J44" s="36" t="s">
        <v>120</v>
      </c>
      <c r="K44" s="39" t="s">
        <v>121</v>
      </c>
      <c r="L44" s="36" t="s">
        <v>45</v>
      </c>
      <c r="M44" s="28" t="s">
        <v>34</v>
      </c>
      <c r="N44" s="28" t="s">
        <v>35</v>
      </c>
      <c r="O44" s="28">
        <v>6</v>
      </c>
      <c r="P44" s="29">
        <v>43922</v>
      </c>
      <c r="Q44" s="29">
        <v>44104</v>
      </c>
      <c r="R44" s="30">
        <f>E44</f>
        <v>8826000</v>
      </c>
      <c r="S44" s="56">
        <f>P44</f>
        <v>43922</v>
      </c>
      <c r="T44" s="31"/>
      <c r="U44" s="27"/>
      <c r="V44" s="27"/>
      <c r="W44" s="27"/>
      <c r="X44" s="27"/>
      <c r="Y44" s="27"/>
      <c r="Z44" s="55">
        <f t="shared" si="1"/>
        <v>8826000</v>
      </c>
      <c r="AA44" s="40">
        <f>Q44</f>
        <v>44104</v>
      </c>
      <c r="AI44" s="45"/>
      <c r="AJ44" s="45"/>
    </row>
    <row r="45" spans="1:36" x14ac:dyDescent="0.25">
      <c r="A45" s="35">
        <v>456</v>
      </c>
      <c r="B45" s="38" t="s">
        <v>456</v>
      </c>
      <c r="C45" s="36" t="s">
        <v>28</v>
      </c>
      <c r="D45" s="36" t="s">
        <v>42</v>
      </c>
      <c r="E45" s="37">
        <v>8826000</v>
      </c>
      <c r="F45" s="22">
        <v>211020105</v>
      </c>
      <c r="G45" s="37">
        <v>8826000</v>
      </c>
      <c r="H45" s="53">
        <v>43910</v>
      </c>
      <c r="I45" s="28" t="s">
        <v>30</v>
      </c>
      <c r="J45" s="43" t="s">
        <v>84</v>
      </c>
      <c r="K45" s="44" t="s">
        <v>85</v>
      </c>
      <c r="L45" s="36" t="s">
        <v>45</v>
      </c>
      <c r="M45" s="28" t="s">
        <v>34</v>
      </c>
      <c r="N45" s="28" t="s">
        <v>35</v>
      </c>
      <c r="O45" s="28">
        <v>6</v>
      </c>
      <c r="P45" s="29">
        <v>43922</v>
      </c>
      <c r="Q45" s="29">
        <v>44104</v>
      </c>
      <c r="R45" s="30">
        <f>E45</f>
        <v>8826000</v>
      </c>
      <c r="S45" s="56">
        <f>P45</f>
        <v>43922</v>
      </c>
      <c r="T45" s="31"/>
      <c r="U45" s="27"/>
      <c r="V45" s="27"/>
      <c r="W45" s="27"/>
      <c r="X45" s="27"/>
      <c r="Y45" s="27"/>
      <c r="Z45" s="55">
        <f t="shared" si="1"/>
        <v>8826000</v>
      </c>
      <c r="AA45" s="40">
        <f>Q45</f>
        <v>44104</v>
      </c>
      <c r="AI45" s="45"/>
      <c r="AJ45" s="45"/>
    </row>
    <row r="46" spans="1:36" x14ac:dyDescent="0.25">
      <c r="A46" s="35">
        <v>457</v>
      </c>
      <c r="B46" s="38" t="s">
        <v>456</v>
      </c>
      <c r="C46" s="36" t="s">
        <v>28</v>
      </c>
      <c r="D46" s="36" t="s">
        <v>42</v>
      </c>
      <c r="E46" s="37">
        <v>8826000</v>
      </c>
      <c r="F46" s="22">
        <v>211020105</v>
      </c>
      <c r="G46" s="37">
        <v>8826000</v>
      </c>
      <c r="H46" s="53">
        <v>43910</v>
      </c>
      <c r="I46" s="28" t="s">
        <v>30</v>
      </c>
      <c r="J46" s="43" t="s">
        <v>86</v>
      </c>
      <c r="K46" s="44" t="s">
        <v>87</v>
      </c>
      <c r="L46" s="36" t="s">
        <v>45</v>
      </c>
      <c r="M46" s="28" t="s">
        <v>34</v>
      </c>
      <c r="N46" s="28" t="s">
        <v>35</v>
      </c>
      <c r="O46" s="28">
        <v>6</v>
      </c>
      <c r="P46" s="29">
        <v>43922</v>
      </c>
      <c r="Q46" s="29">
        <v>44104</v>
      </c>
      <c r="R46" s="30">
        <f>E46</f>
        <v>8826000</v>
      </c>
      <c r="S46" s="56">
        <f>P46</f>
        <v>43922</v>
      </c>
      <c r="T46" s="31"/>
      <c r="U46" s="27"/>
      <c r="V46" s="27"/>
      <c r="W46" s="27"/>
      <c r="X46" s="27"/>
      <c r="Y46" s="27"/>
      <c r="Z46" s="55">
        <f t="shared" si="1"/>
        <v>8826000</v>
      </c>
      <c r="AA46" s="40">
        <f>Q46</f>
        <v>44104</v>
      </c>
      <c r="AI46" s="45"/>
      <c r="AJ46" s="45"/>
    </row>
    <row r="47" spans="1:36" x14ac:dyDescent="0.25">
      <c r="A47" s="35">
        <v>458</v>
      </c>
      <c r="B47" s="38" t="s">
        <v>456</v>
      </c>
      <c r="C47" s="36" t="s">
        <v>28</v>
      </c>
      <c r="D47" s="36" t="s">
        <v>42</v>
      </c>
      <c r="E47" s="37">
        <v>8826000</v>
      </c>
      <c r="F47" s="22">
        <v>211020105</v>
      </c>
      <c r="G47" s="37">
        <v>8826000</v>
      </c>
      <c r="H47" s="53">
        <v>43910</v>
      </c>
      <c r="I47" s="28" t="s">
        <v>30</v>
      </c>
      <c r="J47" s="43" t="s">
        <v>54</v>
      </c>
      <c r="K47" s="58" t="s">
        <v>55</v>
      </c>
      <c r="L47" s="36" t="s">
        <v>45</v>
      </c>
      <c r="M47" s="28" t="s">
        <v>34</v>
      </c>
      <c r="N47" s="28" t="s">
        <v>35</v>
      </c>
      <c r="O47" s="28">
        <v>6</v>
      </c>
      <c r="P47" s="29">
        <v>43922</v>
      </c>
      <c r="Q47" s="29">
        <v>44104</v>
      </c>
      <c r="R47" s="30">
        <f>E47</f>
        <v>8826000</v>
      </c>
      <c r="S47" s="56">
        <f>P47</f>
        <v>43922</v>
      </c>
      <c r="T47" s="31"/>
      <c r="U47" s="27"/>
      <c r="V47" s="27"/>
      <c r="W47" s="27"/>
      <c r="X47" s="27"/>
      <c r="Y47" s="27"/>
      <c r="Z47" s="55">
        <f t="shared" si="1"/>
        <v>8826000</v>
      </c>
      <c r="AA47" s="40">
        <f>Q47</f>
        <v>44104</v>
      </c>
      <c r="AI47" s="45"/>
      <c r="AJ47" s="45"/>
    </row>
    <row r="48" spans="1:36" x14ac:dyDescent="0.25">
      <c r="A48" s="35">
        <v>459</v>
      </c>
      <c r="B48" s="38" t="s">
        <v>456</v>
      </c>
      <c r="C48" s="36" t="s">
        <v>28</v>
      </c>
      <c r="D48" s="36" t="s">
        <v>42</v>
      </c>
      <c r="E48" s="37">
        <v>8826000</v>
      </c>
      <c r="F48" s="22">
        <v>211020105</v>
      </c>
      <c r="G48" s="37">
        <v>8826000</v>
      </c>
      <c r="H48" s="53">
        <v>43910</v>
      </c>
      <c r="I48" s="28" t="s">
        <v>30</v>
      </c>
      <c r="J48" s="48" t="s">
        <v>260</v>
      </c>
      <c r="K48" s="26" t="s">
        <v>261</v>
      </c>
      <c r="L48" s="36" t="s">
        <v>45</v>
      </c>
      <c r="M48" s="28" t="s">
        <v>34</v>
      </c>
      <c r="N48" s="28" t="s">
        <v>35</v>
      </c>
      <c r="O48" s="28">
        <v>6</v>
      </c>
      <c r="P48" s="29">
        <v>43922</v>
      </c>
      <c r="Q48" s="29">
        <v>44104</v>
      </c>
      <c r="R48" s="30">
        <f>E48</f>
        <v>8826000</v>
      </c>
      <c r="S48" s="56">
        <f>P48</f>
        <v>43922</v>
      </c>
      <c r="T48" s="31"/>
      <c r="U48" s="27"/>
      <c r="V48" s="27"/>
      <c r="W48" s="27"/>
      <c r="X48" s="27"/>
      <c r="Y48" s="27"/>
      <c r="Z48" s="55">
        <f t="shared" si="1"/>
        <v>8826000</v>
      </c>
      <c r="AA48" s="40">
        <f>Q48</f>
        <v>44104</v>
      </c>
      <c r="AI48" s="45"/>
      <c r="AJ48" s="45"/>
    </row>
    <row r="49" spans="1:36" x14ac:dyDescent="0.25">
      <c r="A49" s="35">
        <v>460</v>
      </c>
      <c r="B49" s="38" t="s">
        <v>456</v>
      </c>
      <c r="C49" s="36" t="s">
        <v>28</v>
      </c>
      <c r="D49" s="36" t="s">
        <v>42</v>
      </c>
      <c r="E49" s="37">
        <v>8826000</v>
      </c>
      <c r="F49" s="22">
        <v>211020105</v>
      </c>
      <c r="G49" s="37">
        <v>8826000</v>
      </c>
      <c r="H49" s="53">
        <v>43910</v>
      </c>
      <c r="I49" s="28" t="s">
        <v>30</v>
      </c>
      <c r="J49" s="36" t="s">
        <v>56</v>
      </c>
      <c r="K49" s="39" t="s">
        <v>57</v>
      </c>
      <c r="L49" s="36" t="s">
        <v>45</v>
      </c>
      <c r="M49" s="28" t="s">
        <v>34</v>
      </c>
      <c r="N49" s="28" t="s">
        <v>35</v>
      </c>
      <c r="O49" s="28">
        <v>6</v>
      </c>
      <c r="P49" s="29">
        <v>43922</v>
      </c>
      <c r="Q49" s="29">
        <v>44104</v>
      </c>
      <c r="R49" s="30">
        <f>E49</f>
        <v>8826000</v>
      </c>
      <c r="S49" s="56">
        <f>P49</f>
        <v>43922</v>
      </c>
      <c r="T49" s="31"/>
      <c r="U49" s="27"/>
      <c r="V49" s="27"/>
      <c r="W49" s="27"/>
      <c r="X49" s="27"/>
      <c r="Y49" s="27"/>
      <c r="Z49" s="55">
        <f t="shared" si="1"/>
        <v>8826000</v>
      </c>
      <c r="AA49" s="40">
        <f>Q49</f>
        <v>44104</v>
      </c>
      <c r="AI49" s="45"/>
      <c r="AJ49" s="45"/>
    </row>
    <row r="50" spans="1:36" x14ac:dyDescent="0.25">
      <c r="A50" s="35">
        <v>461</v>
      </c>
      <c r="B50" s="38" t="s">
        <v>456</v>
      </c>
      <c r="C50" s="36" t="s">
        <v>28</v>
      </c>
      <c r="D50" s="36" t="s">
        <v>42</v>
      </c>
      <c r="E50" s="37">
        <v>8826000</v>
      </c>
      <c r="F50" s="22">
        <v>211020105</v>
      </c>
      <c r="G50" s="37">
        <v>8826000</v>
      </c>
      <c r="H50" s="53">
        <v>43910</v>
      </c>
      <c r="I50" s="28" t="s">
        <v>30</v>
      </c>
      <c r="J50" s="43" t="s">
        <v>90</v>
      </c>
      <c r="K50" s="44" t="s">
        <v>91</v>
      </c>
      <c r="L50" s="36" t="s">
        <v>45</v>
      </c>
      <c r="M50" s="28" t="s">
        <v>34</v>
      </c>
      <c r="N50" s="28" t="s">
        <v>35</v>
      </c>
      <c r="O50" s="28">
        <v>6</v>
      </c>
      <c r="P50" s="29">
        <v>43922</v>
      </c>
      <c r="Q50" s="29">
        <v>44104</v>
      </c>
      <c r="R50" s="30">
        <f>E50</f>
        <v>8826000</v>
      </c>
      <c r="S50" s="56">
        <f>P50</f>
        <v>43922</v>
      </c>
      <c r="T50" s="31"/>
      <c r="U50" s="27"/>
      <c r="V50" s="27"/>
      <c r="W50" s="27"/>
      <c r="X50" s="27"/>
      <c r="Y50" s="27"/>
      <c r="Z50" s="55">
        <f t="shared" si="1"/>
        <v>8826000</v>
      </c>
      <c r="AA50" s="40">
        <f>Q50</f>
        <v>44104</v>
      </c>
      <c r="AI50" s="45"/>
      <c r="AJ50" s="45"/>
    </row>
    <row r="51" spans="1:36" x14ac:dyDescent="0.25">
      <c r="A51" s="35">
        <v>462</v>
      </c>
      <c r="B51" s="38" t="s">
        <v>456</v>
      </c>
      <c r="C51" s="36" t="s">
        <v>28</v>
      </c>
      <c r="D51" s="36" t="s">
        <v>42</v>
      </c>
      <c r="E51" s="37">
        <v>8826000</v>
      </c>
      <c r="F51" s="22">
        <v>211020105</v>
      </c>
      <c r="G51" s="37">
        <v>8826000</v>
      </c>
      <c r="H51" s="53">
        <v>43910</v>
      </c>
      <c r="I51" s="28" t="s">
        <v>30</v>
      </c>
      <c r="J51" s="36" t="s">
        <v>396</v>
      </c>
      <c r="K51" s="39" t="s">
        <v>154</v>
      </c>
      <c r="L51" s="36" t="s">
        <v>45</v>
      </c>
      <c r="M51" s="28" t="s">
        <v>34</v>
      </c>
      <c r="N51" s="28" t="s">
        <v>35</v>
      </c>
      <c r="O51" s="28">
        <v>6</v>
      </c>
      <c r="P51" s="29">
        <v>43922</v>
      </c>
      <c r="Q51" s="29">
        <v>44104</v>
      </c>
      <c r="R51" s="30">
        <f>E51</f>
        <v>8826000</v>
      </c>
      <c r="S51" s="56">
        <f>P51</f>
        <v>43922</v>
      </c>
      <c r="T51" s="31"/>
      <c r="U51" s="27"/>
      <c r="V51" s="27"/>
      <c r="W51" s="27"/>
      <c r="X51" s="27"/>
      <c r="Y51" s="27"/>
      <c r="Z51" s="55">
        <f t="shared" si="1"/>
        <v>8826000</v>
      </c>
      <c r="AA51" s="40">
        <f>Q51</f>
        <v>44104</v>
      </c>
      <c r="AI51" s="45"/>
      <c r="AJ51" s="45"/>
    </row>
    <row r="52" spans="1:36" x14ac:dyDescent="0.25">
      <c r="A52" s="35">
        <v>463</v>
      </c>
      <c r="B52" s="38" t="s">
        <v>456</v>
      </c>
      <c r="C52" s="36" t="s">
        <v>28</v>
      </c>
      <c r="D52" s="36" t="s">
        <v>42</v>
      </c>
      <c r="E52" s="37">
        <v>8826000</v>
      </c>
      <c r="F52" s="22">
        <v>211020105</v>
      </c>
      <c r="G52" s="37">
        <v>8826000</v>
      </c>
      <c r="H52" s="53">
        <v>43910</v>
      </c>
      <c r="I52" s="28" t="s">
        <v>30</v>
      </c>
      <c r="J52" s="43" t="s">
        <v>92</v>
      </c>
      <c r="K52" s="44" t="s">
        <v>93</v>
      </c>
      <c r="L52" s="36" t="s">
        <v>45</v>
      </c>
      <c r="M52" s="28" t="s">
        <v>34</v>
      </c>
      <c r="N52" s="28" t="s">
        <v>35</v>
      </c>
      <c r="O52" s="28">
        <v>6</v>
      </c>
      <c r="P52" s="29">
        <v>43922</v>
      </c>
      <c r="Q52" s="29">
        <v>44104</v>
      </c>
      <c r="R52" s="30">
        <f>E52</f>
        <v>8826000</v>
      </c>
      <c r="S52" s="56">
        <f>P52</f>
        <v>43922</v>
      </c>
      <c r="T52" s="31"/>
      <c r="U52" s="27"/>
      <c r="V52" s="27"/>
      <c r="W52" s="27"/>
      <c r="X52" s="27"/>
      <c r="Y52" s="27"/>
      <c r="Z52" s="55">
        <f t="shared" si="1"/>
        <v>8826000</v>
      </c>
      <c r="AA52" s="40">
        <f>Q52</f>
        <v>44104</v>
      </c>
      <c r="AI52" s="45"/>
      <c r="AJ52" s="45"/>
    </row>
    <row r="53" spans="1:36" x14ac:dyDescent="0.25">
      <c r="A53" s="35">
        <v>464</v>
      </c>
      <c r="B53" s="38" t="s">
        <v>456</v>
      </c>
      <c r="C53" s="36" t="s">
        <v>28</v>
      </c>
      <c r="D53" s="36" t="s">
        <v>42</v>
      </c>
      <c r="E53" s="37">
        <v>8826000</v>
      </c>
      <c r="F53" s="22">
        <v>211020105</v>
      </c>
      <c r="G53" s="37">
        <v>8826000</v>
      </c>
      <c r="H53" s="53">
        <v>43910</v>
      </c>
      <c r="I53" s="28" t="s">
        <v>30</v>
      </c>
      <c r="J53" s="36" t="s">
        <v>157</v>
      </c>
      <c r="K53" s="39" t="s">
        <v>158</v>
      </c>
      <c r="L53" s="36" t="s">
        <v>45</v>
      </c>
      <c r="M53" s="28" t="s">
        <v>34</v>
      </c>
      <c r="N53" s="28" t="s">
        <v>35</v>
      </c>
      <c r="O53" s="28">
        <v>6</v>
      </c>
      <c r="P53" s="29">
        <v>43922</v>
      </c>
      <c r="Q53" s="29">
        <v>44104</v>
      </c>
      <c r="R53" s="30">
        <f>E53</f>
        <v>8826000</v>
      </c>
      <c r="S53" s="56">
        <f>P53</f>
        <v>43922</v>
      </c>
      <c r="T53" s="31"/>
      <c r="U53" s="27"/>
      <c r="V53" s="27"/>
      <c r="W53" s="27"/>
      <c r="X53" s="27"/>
      <c r="Y53" s="27"/>
      <c r="Z53" s="55">
        <f t="shared" si="1"/>
        <v>8826000</v>
      </c>
      <c r="AA53" s="40">
        <f>Q53</f>
        <v>44104</v>
      </c>
      <c r="AI53" s="45"/>
      <c r="AJ53" s="45"/>
    </row>
    <row r="54" spans="1:36" x14ac:dyDescent="0.25">
      <c r="A54" s="35">
        <v>465</v>
      </c>
      <c r="B54" s="38" t="s">
        <v>456</v>
      </c>
      <c r="C54" s="36" t="s">
        <v>28</v>
      </c>
      <c r="D54" s="36" t="s">
        <v>42</v>
      </c>
      <c r="E54" s="37">
        <v>8826000</v>
      </c>
      <c r="F54" s="22">
        <v>211020105</v>
      </c>
      <c r="G54" s="37">
        <v>8826000</v>
      </c>
      <c r="H54" s="53">
        <v>43910</v>
      </c>
      <c r="I54" s="28" t="s">
        <v>30</v>
      </c>
      <c r="J54" s="43" t="s">
        <v>94</v>
      </c>
      <c r="K54" s="44" t="s">
        <v>95</v>
      </c>
      <c r="L54" s="36" t="s">
        <v>45</v>
      </c>
      <c r="M54" s="28" t="s">
        <v>34</v>
      </c>
      <c r="N54" s="28" t="s">
        <v>35</v>
      </c>
      <c r="O54" s="28">
        <v>6</v>
      </c>
      <c r="P54" s="29">
        <v>43922</v>
      </c>
      <c r="Q54" s="29">
        <v>44104</v>
      </c>
      <c r="R54" s="30">
        <f>E54</f>
        <v>8826000</v>
      </c>
      <c r="S54" s="56">
        <f>P54</f>
        <v>43922</v>
      </c>
      <c r="T54" s="31"/>
      <c r="U54" s="27"/>
      <c r="V54" s="27"/>
      <c r="W54" s="27"/>
      <c r="X54" s="27"/>
      <c r="Y54" s="27"/>
      <c r="Z54" s="55">
        <f t="shared" si="1"/>
        <v>8826000</v>
      </c>
      <c r="AA54" s="40">
        <f>Q54</f>
        <v>44104</v>
      </c>
      <c r="AI54" s="45"/>
      <c r="AJ54" s="45"/>
    </row>
    <row r="55" spans="1:36" x14ac:dyDescent="0.25">
      <c r="A55" s="35">
        <v>466</v>
      </c>
      <c r="B55" s="38" t="s">
        <v>456</v>
      </c>
      <c r="C55" s="36" t="s">
        <v>28</v>
      </c>
      <c r="D55" s="36" t="s">
        <v>42</v>
      </c>
      <c r="E55" s="37">
        <v>8826000</v>
      </c>
      <c r="F55" s="22">
        <v>211020105</v>
      </c>
      <c r="G55" s="37">
        <v>8826000</v>
      </c>
      <c r="H55" s="53">
        <v>43910</v>
      </c>
      <c r="I55" s="28" t="s">
        <v>30</v>
      </c>
      <c r="J55" s="36" t="s">
        <v>143</v>
      </c>
      <c r="K55" s="39" t="s">
        <v>144</v>
      </c>
      <c r="L55" s="36" t="s">
        <v>45</v>
      </c>
      <c r="M55" s="28" t="s">
        <v>34</v>
      </c>
      <c r="N55" s="28" t="s">
        <v>35</v>
      </c>
      <c r="O55" s="28">
        <v>6</v>
      </c>
      <c r="P55" s="29">
        <v>43922</v>
      </c>
      <c r="Q55" s="29">
        <v>44104</v>
      </c>
      <c r="R55" s="30">
        <f>E55</f>
        <v>8826000</v>
      </c>
      <c r="S55" s="56">
        <f>P55</f>
        <v>43922</v>
      </c>
      <c r="T55" s="31"/>
      <c r="U55" s="27"/>
      <c r="V55" s="27"/>
      <c r="W55" s="27"/>
      <c r="X55" s="27"/>
      <c r="Y55" s="27"/>
      <c r="Z55" s="55">
        <f t="shared" si="1"/>
        <v>8826000</v>
      </c>
      <c r="AA55" s="40">
        <f>Q55</f>
        <v>44104</v>
      </c>
      <c r="AI55" s="45"/>
      <c r="AJ55" s="45"/>
    </row>
    <row r="56" spans="1:36" x14ac:dyDescent="0.25">
      <c r="A56" s="35">
        <v>467</v>
      </c>
      <c r="B56" s="38" t="s">
        <v>456</v>
      </c>
      <c r="C56" s="36" t="s">
        <v>28</v>
      </c>
      <c r="D56" s="36" t="s">
        <v>42</v>
      </c>
      <c r="E56" s="37">
        <v>8826000</v>
      </c>
      <c r="F56" s="22">
        <v>211020105</v>
      </c>
      <c r="G56" s="37">
        <v>8826000</v>
      </c>
      <c r="H56" s="53">
        <v>43910</v>
      </c>
      <c r="I56" s="28" t="s">
        <v>30</v>
      </c>
      <c r="J56" s="36" t="s">
        <v>380</v>
      </c>
      <c r="K56" s="39" t="s">
        <v>381</v>
      </c>
      <c r="L56" s="36" t="s">
        <v>45</v>
      </c>
      <c r="M56" s="28" t="s">
        <v>34</v>
      </c>
      <c r="N56" s="28" t="s">
        <v>35</v>
      </c>
      <c r="O56" s="28">
        <v>6</v>
      </c>
      <c r="P56" s="29">
        <v>43922</v>
      </c>
      <c r="Q56" s="29">
        <v>44104</v>
      </c>
      <c r="R56" s="30">
        <f>E56</f>
        <v>8826000</v>
      </c>
      <c r="S56" s="56">
        <f>P56</f>
        <v>43922</v>
      </c>
      <c r="T56" s="31"/>
      <c r="U56" s="27"/>
      <c r="V56" s="27"/>
      <c r="W56" s="27"/>
      <c r="X56" s="27"/>
      <c r="Y56" s="27"/>
      <c r="Z56" s="55">
        <f t="shared" si="1"/>
        <v>8826000</v>
      </c>
      <c r="AA56" s="40">
        <f>Q56</f>
        <v>44104</v>
      </c>
      <c r="AI56" s="45"/>
      <c r="AJ56" s="45"/>
    </row>
    <row r="57" spans="1:36" x14ac:dyDescent="0.25">
      <c r="A57" s="35">
        <v>468</v>
      </c>
      <c r="B57" s="38" t="s">
        <v>456</v>
      </c>
      <c r="C57" s="36" t="s">
        <v>28</v>
      </c>
      <c r="D57" s="36" t="s">
        <v>42</v>
      </c>
      <c r="E57" s="37">
        <v>8826000</v>
      </c>
      <c r="F57" s="22">
        <v>211020105</v>
      </c>
      <c r="G57" s="37">
        <v>8826000</v>
      </c>
      <c r="H57" s="53">
        <v>43910</v>
      </c>
      <c r="I57" s="28" t="s">
        <v>30</v>
      </c>
      <c r="J57" s="36" t="s">
        <v>66</v>
      </c>
      <c r="K57" s="26" t="s">
        <v>67</v>
      </c>
      <c r="L57" s="36" t="s">
        <v>45</v>
      </c>
      <c r="M57" s="28" t="s">
        <v>34</v>
      </c>
      <c r="N57" s="28" t="s">
        <v>35</v>
      </c>
      <c r="O57" s="28">
        <v>6</v>
      </c>
      <c r="P57" s="29">
        <v>43922</v>
      </c>
      <c r="Q57" s="29">
        <v>44104</v>
      </c>
      <c r="R57" s="30">
        <f>E57</f>
        <v>8826000</v>
      </c>
      <c r="S57" s="56">
        <f>P57</f>
        <v>43922</v>
      </c>
      <c r="T57" s="31"/>
      <c r="U57" s="27"/>
      <c r="V57" s="27"/>
      <c r="W57" s="27"/>
      <c r="X57" s="27"/>
      <c r="Y57" s="27"/>
      <c r="Z57" s="55">
        <f t="shared" si="1"/>
        <v>8826000</v>
      </c>
      <c r="AA57" s="40">
        <f>Q57</f>
        <v>44104</v>
      </c>
      <c r="AI57" s="45"/>
      <c r="AJ57" s="45"/>
    </row>
    <row r="58" spans="1:36" x14ac:dyDescent="0.25">
      <c r="A58" s="35">
        <v>469</v>
      </c>
      <c r="B58" s="38" t="s">
        <v>456</v>
      </c>
      <c r="C58" s="36" t="s">
        <v>28</v>
      </c>
      <c r="D58" s="36" t="s">
        <v>42</v>
      </c>
      <c r="E58" s="37">
        <v>8826000</v>
      </c>
      <c r="F58" s="22">
        <v>211020105</v>
      </c>
      <c r="G58" s="37">
        <v>8826000</v>
      </c>
      <c r="H58" s="53">
        <v>43910</v>
      </c>
      <c r="I58" s="28" t="s">
        <v>30</v>
      </c>
      <c r="J58" s="36" t="s">
        <v>274</v>
      </c>
      <c r="K58" s="39" t="s">
        <v>275</v>
      </c>
      <c r="L58" s="36" t="s">
        <v>45</v>
      </c>
      <c r="M58" s="28" t="s">
        <v>34</v>
      </c>
      <c r="N58" s="28" t="s">
        <v>35</v>
      </c>
      <c r="O58" s="28">
        <v>6</v>
      </c>
      <c r="P58" s="29">
        <v>43922</v>
      </c>
      <c r="Q58" s="29">
        <v>44104</v>
      </c>
      <c r="R58" s="30">
        <f>E58</f>
        <v>8826000</v>
      </c>
      <c r="S58" s="56">
        <f>P58</f>
        <v>43922</v>
      </c>
      <c r="T58" s="31"/>
      <c r="U58" s="27"/>
      <c r="V58" s="27"/>
      <c r="W58" s="27"/>
      <c r="X58" s="27"/>
      <c r="Y58" s="27"/>
      <c r="Z58" s="55">
        <f t="shared" si="1"/>
        <v>8826000</v>
      </c>
      <c r="AA58" s="40">
        <f>Q58</f>
        <v>44104</v>
      </c>
      <c r="AI58" s="45"/>
      <c r="AJ58" s="45"/>
    </row>
    <row r="59" spans="1:36" x14ac:dyDescent="0.25">
      <c r="A59" s="35">
        <v>470</v>
      </c>
      <c r="B59" s="38" t="s">
        <v>456</v>
      </c>
      <c r="C59" s="36" t="s">
        <v>28</v>
      </c>
      <c r="D59" s="36" t="s">
        <v>42</v>
      </c>
      <c r="E59" s="37">
        <v>8826000</v>
      </c>
      <c r="F59" s="22">
        <v>211020105</v>
      </c>
      <c r="G59" s="37">
        <v>8826000</v>
      </c>
      <c r="H59" s="53">
        <v>43910</v>
      </c>
      <c r="I59" s="28" t="s">
        <v>30</v>
      </c>
      <c r="J59" s="36" t="s">
        <v>159</v>
      </c>
      <c r="K59" s="39" t="s">
        <v>160</v>
      </c>
      <c r="L59" s="36" t="s">
        <v>45</v>
      </c>
      <c r="M59" s="28" t="s">
        <v>34</v>
      </c>
      <c r="N59" s="28" t="s">
        <v>35</v>
      </c>
      <c r="O59" s="28">
        <v>6</v>
      </c>
      <c r="P59" s="29">
        <v>43922</v>
      </c>
      <c r="Q59" s="29">
        <v>44104</v>
      </c>
      <c r="R59" s="30">
        <f>E59</f>
        <v>8826000</v>
      </c>
      <c r="S59" s="56">
        <f>P59</f>
        <v>43922</v>
      </c>
      <c r="T59" s="31"/>
      <c r="U59" s="27"/>
      <c r="V59" s="27"/>
      <c r="W59" s="27"/>
      <c r="X59" s="27"/>
      <c r="Y59" s="27"/>
      <c r="Z59" s="55">
        <f t="shared" si="1"/>
        <v>8826000</v>
      </c>
      <c r="AA59" s="40">
        <f>Q59</f>
        <v>44104</v>
      </c>
      <c r="AI59" s="45"/>
      <c r="AJ59" s="45"/>
    </row>
    <row r="60" spans="1:36" x14ac:dyDescent="0.25">
      <c r="A60" s="35">
        <v>471</v>
      </c>
      <c r="B60" s="38" t="s">
        <v>456</v>
      </c>
      <c r="C60" s="36" t="s">
        <v>28</v>
      </c>
      <c r="D60" s="36" t="s">
        <v>42</v>
      </c>
      <c r="E60" s="37">
        <v>8826000</v>
      </c>
      <c r="F60" s="22">
        <v>211020105</v>
      </c>
      <c r="G60" s="37">
        <v>8826000</v>
      </c>
      <c r="H60" s="53">
        <v>43910</v>
      </c>
      <c r="I60" s="28" t="s">
        <v>30</v>
      </c>
      <c r="J60" s="36" t="s">
        <v>376</v>
      </c>
      <c r="K60" s="26" t="s">
        <v>377</v>
      </c>
      <c r="L60" s="36" t="s">
        <v>45</v>
      </c>
      <c r="M60" s="28" t="s">
        <v>34</v>
      </c>
      <c r="N60" s="28" t="s">
        <v>35</v>
      </c>
      <c r="O60" s="28">
        <v>6</v>
      </c>
      <c r="P60" s="29">
        <v>43922</v>
      </c>
      <c r="Q60" s="29">
        <v>44104</v>
      </c>
      <c r="R60" s="30">
        <f>E60</f>
        <v>8826000</v>
      </c>
      <c r="S60" s="56">
        <f>P60</f>
        <v>43922</v>
      </c>
      <c r="T60" s="31"/>
      <c r="U60" s="27"/>
      <c r="V60" s="27"/>
      <c r="W60" s="27"/>
      <c r="X60" s="27"/>
      <c r="Y60" s="27"/>
      <c r="Z60" s="55">
        <f t="shared" si="1"/>
        <v>8826000</v>
      </c>
      <c r="AA60" s="40">
        <f>Q60</f>
        <v>44104</v>
      </c>
      <c r="AI60" s="45"/>
      <c r="AJ60" s="45"/>
    </row>
    <row r="61" spans="1:36" x14ac:dyDescent="0.25">
      <c r="A61" s="35">
        <v>472</v>
      </c>
      <c r="B61" s="38" t="s">
        <v>456</v>
      </c>
      <c r="C61" s="36" t="s">
        <v>28</v>
      </c>
      <c r="D61" s="36" t="s">
        <v>42</v>
      </c>
      <c r="E61" s="37">
        <v>8826000</v>
      </c>
      <c r="F61" s="22">
        <v>211020105</v>
      </c>
      <c r="G61" s="37">
        <v>8826000</v>
      </c>
      <c r="H61" s="53">
        <v>43910</v>
      </c>
      <c r="I61" s="28" t="s">
        <v>30</v>
      </c>
      <c r="J61" s="36" t="s">
        <v>363</v>
      </c>
      <c r="K61" s="39" t="s">
        <v>364</v>
      </c>
      <c r="L61" s="36" t="s">
        <v>45</v>
      </c>
      <c r="M61" s="28" t="s">
        <v>34</v>
      </c>
      <c r="N61" s="28" t="s">
        <v>35</v>
      </c>
      <c r="O61" s="28">
        <v>6</v>
      </c>
      <c r="P61" s="29">
        <v>43922</v>
      </c>
      <c r="Q61" s="29">
        <v>44104</v>
      </c>
      <c r="R61" s="30">
        <f>E61</f>
        <v>8826000</v>
      </c>
      <c r="S61" s="56">
        <f>P61</f>
        <v>43922</v>
      </c>
      <c r="T61" s="31"/>
      <c r="U61" s="27"/>
      <c r="V61" s="27"/>
      <c r="W61" s="27"/>
      <c r="X61" s="27"/>
      <c r="Y61" s="27"/>
      <c r="Z61" s="55">
        <f t="shared" si="1"/>
        <v>8826000</v>
      </c>
      <c r="AA61" s="40">
        <f>Q61</f>
        <v>44104</v>
      </c>
      <c r="AI61" s="45"/>
      <c r="AJ61" s="45"/>
    </row>
    <row r="62" spans="1:36" x14ac:dyDescent="0.25">
      <c r="A62" s="35">
        <v>473</v>
      </c>
      <c r="B62" s="38" t="s">
        <v>456</v>
      </c>
      <c r="C62" s="36" t="s">
        <v>28</v>
      </c>
      <c r="D62" s="36" t="s">
        <v>42</v>
      </c>
      <c r="E62" s="37">
        <v>8826000</v>
      </c>
      <c r="F62" s="22">
        <v>211020105</v>
      </c>
      <c r="G62" s="37">
        <v>8826000</v>
      </c>
      <c r="H62" s="53">
        <v>43910</v>
      </c>
      <c r="I62" s="28" t="s">
        <v>30</v>
      </c>
      <c r="J62" s="36" t="s">
        <v>373</v>
      </c>
      <c r="K62" s="39" t="s">
        <v>374</v>
      </c>
      <c r="L62" s="36" t="s">
        <v>45</v>
      </c>
      <c r="M62" s="28" t="s">
        <v>34</v>
      </c>
      <c r="N62" s="28" t="s">
        <v>35</v>
      </c>
      <c r="O62" s="28">
        <v>6</v>
      </c>
      <c r="P62" s="29">
        <v>43922</v>
      </c>
      <c r="Q62" s="29">
        <v>44104</v>
      </c>
      <c r="R62" s="30">
        <f>E62</f>
        <v>8826000</v>
      </c>
      <c r="S62" s="56">
        <f>P62</f>
        <v>43922</v>
      </c>
      <c r="T62" s="31"/>
      <c r="U62" s="27"/>
      <c r="V62" s="27"/>
      <c r="W62" s="27"/>
      <c r="X62" s="27"/>
      <c r="Y62" s="27"/>
      <c r="Z62" s="55">
        <f t="shared" si="1"/>
        <v>8826000</v>
      </c>
      <c r="AA62" s="40">
        <f>Q62</f>
        <v>44104</v>
      </c>
      <c r="AI62" s="45"/>
      <c r="AJ62" s="45"/>
    </row>
    <row r="63" spans="1:36" x14ac:dyDescent="0.25">
      <c r="A63" s="35">
        <v>474</v>
      </c>
      <c r="B63" s="38" t="s">
        <v>456</v>
      </c>
      <c r="C63" s="36" t="s">
        <v>28</v>
      </c>
      <c r="D63" s="36" t="s">
        <v>42</v>
      </c>
      <c r="E63" s="37">
        <v>8826000</v>
      </c>
      <c r="F63" s="22">
        <v>211020105</v>
      </c>
      <c r="G63" s="37">
        <v>8826000</v>
      </c>
      <c r="H63" s="53">
        <v>43910</v>
      </c>
      <c r="I63" s="28" t="s">
        <v>30</v>
      </c>
      <c r="J63" s="36" t="s">
        <v>384</v>
      </c>
      <c r="K63" s="39" t="s">
        <v>385</v>
      </c>
      <c r="L63" s="36" t="s">
        <v>45</v>
      </c>
      <c r="M63" s="28" t="s">
        <v>34</v>
      </c>
      <c r="N63" s="28" t="s">
        <v>35</v>
      </c>
      <c r="O63" s="28">
        <v>6</v>
      </c>
      <c r="P63" s="29">
        <v>43922</v>
      </c>
      <c r="Q63" s="29">
        <v>44104</v>
      </c>
      <c r="R63" s="30">
        <f>E63</f>
        <v>8826000</v>
      </c>
      <c r="S63" s="56">
        <f>P63</f>
        <v>43922</v>
      </c>
      <c r="T63" s="31"/>
      <c r="U63" s="27"/>
      <c r="V63" s="27"/>
      <c r="W63" s="27"/>
      <c r="X63" s="27"/>
      <c r="Y63" s="27"/>
      <c r="Z63" s="55">
        <f t="shared" si="1"/>
        <v>8826000</v>
      </c>
      <c r="AA63" s="40">
        <f>Q63</f>
        <v>44104</v>
      </c>
      <c r="AI63" s="45"/>
      <c r="AJ63" s="45"/>
    </row>
    <row r="64" spans="1:36" x14ac:dyDescent="0.25">
      <c r="A64" s="35">
        <v>475</v>
      </c>
      <c r="B64" s="38" t="s">
        <v>456</v>
      </c>
      <c r="C64" s="36" t="s">
        <v>28</v>
      </c>
      <c r="D64" s="36" t="s">
        <v>42</v>
      </c>
      <c r="E64" s="37">
        <v>8826000</v>
      </c>
      <c r="F64" s="22">
        <v>211020105</v>
      </c>
      <c r="G64" s="37">
        <v>8826000</v>
      </c>
      <c r="H64" s="53">
        <v>43910</v>
      </c>
      <c r="I64" s="28" t="s">
        <v>30</v>
      </c>
      <c r="J64" s="36" t="s">
        <v>266</v>
      </c>
      <c r="K64" s="39" t="s">
        <v>267</v>
      </c>
      <c r="L64" s="36" t="s">
        <v>45</v>
      </c>
      <c r="M64" s="28" t="s">
        <v>34</v>
      </c>
      <c r="N64" s="28" t="s">
        <v>35</v>
      </c>
      <c r="O64" s="28">
        <v>6</v>
      </c>
      <c r="P64" s="29">
        <v>43922</v>
      </c>
      <c r="Q64" s="29">
        <v>44104</v>
      </c>
      <c r="R64" s="30">
        <f>E64</f>
        <v>8826000</v>
      </c>
      <c r="S64" s="56">
        <f>P64</f>
        <v>43922</v>
      </c>
      <c r="T64" s="31"/>
      <c r="U64" s="27"/>
      <c r="V64" s="27"/>
      <c r="W64" s="27"/>
      <c r="X64" s="27"/>
      <c r="Y64" s="27"/>
      <c r="Z64" s="55">
        <f t="shared" si="1"/>
        <v>8826000</v>
      </c>
      <c r="AA64" s="40">
        <f>Q64</f>
        <v>44104</v>
      </c>
      <c r="AI64" s="45"/>
      <c r="AJ64" s="45"/>
    </row>
    <row r="65" spans="1:36" x14ac:dyDescent="0.25">
      <c r="A65" s="35">
        <v>476</v>
      </c>
      <c r="B65" s="38" t="s">
        <v>456</v>
      </c>
      <c r="C65" s="36" t="s">
        <v>28</v>
      </c>
      <c r="D65" s="36" t="s">
        <v>42</v>
      </c>
      <c r="E65" s="37">
        <v>8826000</v>
      </c>
      <c r="F65" s="22">
        <v>211020105</v>
      </c>
      <c r="G65" s="37">
        <v>8826000</v>
      </c>
      <c r="H65" s="53">
        <v>43910</v>
      </c>
      <c r="I65" s="28" t="s">
        <v>30</v>
      </c>
      <c r="J65" s="36" t="s">
        <v>58</v>
      </c>
      <c r="K65" s="39" t="s">
        <v>59</v>
      </c>
      <c r="L65" s="36" t="s">
        <v>45</v>
      </c>
      <c r="M65" s="28" t="s">
        <v>34</v>
      </c>
      <c r="N65" s="28" t="s">
        <v>35</v>
      </c>
      <c r="O65" s="28">
        <v>6</v>
      </c>
      <c r="P65" s="29">
        <v>43922</v>
      </c>
      <c r="Q65" s="29">
        <v>44104</v>
      </c>
      <c r="R65" s="30">
        <f>E65</f>
        <v>8826000</v>
      </c>
      <c r="S65" s="56">
        <f>P65</f>
        <v>43922</v>
      </c>
      <c r="T65" s="31"/>
      <c r="U65" s="27"/>
      <c r="V65" s="27"/>
      <c r="W65" s="27"/>
      <c r="X65" s="27"/>
      <c r="Y65" s="27"/>
      <c r="Z65" s="55">
        <f t="shared" si="1"/>
        <v>8826000</v>
      </c>
      <c r="AA65" s="40">
        <f>Q65</f>
        <v>44104</v>
      </c>
      <c r="AI65" s="45"/>
      <c r="AJ65" s="45"/>
    </row>
    <row r="66" spans="1:36" x14ac:dyDescent="0.25">
      <c r="A66" s="35">
        <v>477</v>
      </c>
      <c r="B66" s="38" t="s">
        <v>456</v>
      </c>
      <c r="C66" s="36" t="s">
        <v>28</v>
      </c>
      <c r="D66" s="36" t="s">
        <v>42</v>
      </c>
      <c r="E66" s="37">
        <v>8826000</v>
      </c>
      <c r="F66" s="22">
        <v>211020105</v>
      </c>
      <c r="G66" s="37">
        <v>8826000</v>
      </c>
      <c r="H66" s="53">
        <v>43910</v>
      </c>
      <c r="I66" s="28" t="s">
        <v>30</v>
      </c>
      <c r="J66" s="36" t="s">
        <v>62</v>
      </c>
      <c r="K66" s="26" t="s">
        <v>63</v>
      </c>
      <c r="L66" s="36" t="s">
        <v>45</v>
      </c>
      <c r="M66" s="28" t="s">
        <v>34</v>
      </c>
      <c r="N66" s="28" t="s">
        <v>35</v>
      </c>
      <c r="O66" s="28">
        <v>6</v>
      </c>
      <c r="P66" s="29">
        <v>43922</v>
      </c>
      <c r="Q66" s="29">
        <v>44104</v>
      </c>
      <c r="R66" s="30">
        <f>E66</f>
        <v>8826000</v>
      </c>
      <c r="S66" s="56">
        <f>P66</f>
        <v>43922</v>
      </c>
      <c r="T66" s="31"/>
      <c r="U66" s="27"/>
      <c r="V66" s="27"/>
      <c r="W66" s="27"/>
      <c r="X66" s="27"/>
      <c r="Y66" s="27"/>
      <c r="Z66" s="55">
        <f t="shared" si="1"/>
        <v>8826000</v>
      </c>
      <c r="AA66" s="40">
        <f>Q66</f>
        <v>44104</v>
      </c>
      <c r="AI66" s="45"/>
      <c r="AJ66" s="45"/>
    </row>
    <row r="67" spans="1:36" x14ac:dyDescent="0.25">
      <c r="A67" s="35">
        <v>478</v>
      </c>
      <c r="B67" s="38" t="s">
        <v>456</v>
      </c>
      <c r="C67" s="36" t="s">
        <v>28</v>
      </c>
      <c r="D67" s="36" t="s">
        <v>42</v>
      </c>
      <c r="E67" s="37">
        <v>8826000</v>
      </c>
      <c r="F67" s="22">
        <v>211020105</v>
      </c>
      <c r="G67" s="37">
        <v>8826000</v>
      </c>
      <c r="H67" s="53">
        <v>43910</v>
      </c>
      <c r="I67" s="28" t="s">
        <v>30</v>
      </c>
      <c r="J67" s="36" t="s">
        <v>64</v>
      </c>
      <c r="K67" s="26" t="s">
        <v>65</v>
      </c>
      <c r="L67" s="36" t="s">
        <v>45</v>
      </c>
      <c r="M67" s="28" t="s">
        <v>34</v>
      </c>
      <c r="N67" s="28" t="s">
        <v>35</v>
      </c>
      <c r="O67" s="28">
        <v>6</v>
      </c>
      <c r="P67" s="29">
        <v>43922</v>
      </c>
      <c r="Q67" s="29">
        <v>44104</v>
      </c>
      <c r="R67" s="30">
        <f>E67</f>
        <v>8826000</v>
      </c>
      <c r="S67" s="56">
        <f>P67</f>
        <v>43922</v>
      </c>
      <c r="T67" s="31"/>
      <c r="U67" s="27"/>
      <c r="V67" s="27"/>
      <c r="W67" s="27"/>
      <c r="X67" s="27"/>
      <c r="Y67" s="27"/>
      <c r="Z67" s="55">
        <f t="shared" si="1"/>
        <v>8826000</v>
      </c>
      <c r="AA67" s="40">
        <f>Q67</f>
        <v>44104</v>
      </c>
      <c r="AI67" s="45"/>
      <c r="AJ67" s="45"/>
    </row>
    <row r="68" spans="1:36" x14ac:dyDescent="0.25">
      <c r="A68" s="35">
        <v>479</v>
      </c>
      <c r="B68" s="38" t="s">
        <v>456</v>
      </c>
      <c r="C68" s="36" t="s">
        <v>28</v>
      </c>
      <c r="D68" s="36" t="s">
        <v>42</v>
      </c>
      <c r="E68" s="37">
        <v>8826000</v>
      </c>
      <c r="F68" s="22">
        <v>211020105</v>
      </c>
      <c r="G68" s="37">
        <v>8826000</v>
      </c>
      <c r="H68" s="53">
        <v>43910</v>
      </c>
      <c r="I68" s="28" t="s">
        <v>30</v>
      </c>
      <c r="J68" s="43" t="s">
        <v>88</v>
      </c>
      <c r="K68" s="44" t="s">
        <v>89</v>
      </c>
      <c r="L68" s="36" t="s">
        <v>45</v>
      </c>
      <c r="M68" s="28" t="s">
        <v>34</v>
      </c>
      <c r="N68" s="28" t="s">
        <v>35</v>
      </c>
      <c r="O68" s="28">
        <v>6</v>
      </c>
      <c r="P68" s="29">
        <v>43922</v>
      </c>
      <c r="Q68" s="29">
        <v>44104</v>
      </c>
      <c r="R68" s="30">
        <f>E68</f>
        <v>8826000</v>
      </c>
      <c r="S68" s="56">
        <f>P68</f>
        <v>43922</v>
      </c>
      <c r="T68" s="31"/>
      <c r="U68" s="27"/>
      <c r="V68" s="27"/>
      <c r="W68" s="27"/>
      <c r="X68" s="27"/>
      <c r="Y68" s="27"/>
      <c r="Z68" s="55">
        <f t="shared" si="1"/>
        <v>8826000</v>
      </c>
      <c r="AA68" s="40">
        <f>Q68</f>
        <v>44104</v>
      </c>
      <c r="AI68" s="45"/>
      <c r="AJ68" s="45"/>
    </row>
    <row r="69" spans="1:36" x14ac:dyDescent="0.25">
      <c r="A69" s="35">
        <v>480</v>
      </c>
      <c r="B69" s="38" t="s">
        <v>456</v>
      </c>
      <c r="C69" s="36" t="s">
        <v>28</v>
      </c>
      <c r="D69" s="36" t="s">
        <v>42</v>
      </c>
      <c r="E69" s="37">
        <v>8826000</v>
      </c>
      <c r="F69" s="22">
        <v>211020105</v>
      </c>
      <c r="G69" s="37">
        <v>8826000</v>
      </c>
      <c r="H69" s="53">
        <v>43910</v>
      </c>
      <c r="I69" s="28" t="s">
        <v>30</v>
      </c>
      <c r="J69" s="36" t="s">
        <v>108</v>
      </c>
      <c r="K69" s="39" t="s">
        <v>109</v>
      </c>
      <c r="L69" s="36" t="s">
        <v>45</v>
      </c>
      <c r="M69" s="28" t="s">
        <v>34</v>
      </c>
      <c r="N69" s="28" t="s">
        <v>35</v>
      </c>
      <c r="O69" s="28">
        <v>6</v>
      </c>
      <c r="P69" s="29">
        <v>43922</v>
      </c>
      <c r="Q69" s="29">
        <v>44104</v>
      </c>
      <c r="R69" s="30">
        <f>E69</f>
        <v>8826000</v>
      </c>
      <c r="S69" s="56">
        <f>P69</f>
        <v>43922</v>
      </c>
      <c r="T69" s="31"/>
      <c r="U69" s="27"/>
      <c r="V69" s="27"/>
      <c r="W69" s="27"/>
      <c r="X69" s="27"/>
      <c r="Y69" s="27"/>
      <c r="Z69" s="55">
        <f t="shared" si="1"/>
        <v>8826000</v>
      </c>
      <c r="AA69" s="40">
        <f>Q69</f>
        <v>44104</v>
      </c>
      <c r="AI69" s="45"/>
      <c r="AJ69" s="45"/>
    </row>
    <row r="70" spans="1:36" x14ac:dyDescent="0.25">
      <c r="A70" s="35">
        <v>481</v>
      </c>
      <c r="B70" s="38" t="s">
        <v>456</v>
      </c>
      <c r="C70" s="36" t="s">
        <v>28</v>
      </c>
      <c r="D70" s="36" t="s">
        <v>42</v>
      </c>
      <c r="E70" s="37">
        <v>8826000</v>
      </c>
      <c r="F70" s="22">
        <v>211020105</v>
      </c>
      <c r="G70" s="37">
        <v>8826000</v>
      </c>
      <c r="H70" s="53">
        <v>43910</v>
      </c>
      <c r="I70" s="28" t="s">
        <v>30</v>
      </c>
      <c r="J70" s="43" t="s">
        <v>96</v>
      </c>
      <c r="K70" s="44" t="s">
        <v>97</v>
      </c>
      <c r="L70" s="36" t="s">
        <v>45</v>
      </c>
      <c r="M70" s="28" t="s">
        <v>34</v>
      </c>
      <c r="N70" s="28" t="s">
        <v>35</v>
      </c>
      <c r="O70" s="28">
        <v>6</v>
      </c>
      <c r="P70" s="29">
        <v>43922</v>
      </c>
      <c r="Q70" s="29">
        <v>44104</v>
      </c>
      <c r="R70" s="30">
        <f>E70</f>
        <v>8826000</v>
      </c>
      <c r="S70" s="56">
        <f>P70</f>
        <v>43922</v>
      </c>
      <c r="T70" s="31"/>
      <c r="U70" s="27"/>
      <c r="V70" s="27"/>
      <c r="W70" s="27"/>
      <c r="X70" s="27"/>
      <c r="Y70" s="27"/>
      <c r="Z70" s="55">
        <f t="shared" si="1"/>
        <v>8826000</v>
      </c>
      <c r="AA70" s="40">
        <f>Q70</f>
        <v>44104</v>
      </c>
      <c r="AI70" s="45"/>
      <c r="AJ70" s="45"/>
    </row>
    <row r="71" spans="1:36" x14ac:dyDescent="0.25">
      <c r="A71" s="35">
        <v>482</v>
      </c>
      <c r="B71" s="38" t="s">
        <v>456</v>
      </c>
      <c r="C71" s="36" t="s">
        <v>28</v>
      </c>
      <c r="D71" s="36" t="s">
        <v>42</v>
      </c>
      <c r="E71" s="37">
        <v>8826000</v>
      </c>
      <c r="F71" s="22">
        <v>211020105</v>
      </c>
      <c r="G71" s="37">
        <v>8826000</v>
      </c>
      <c r="H71" s="53">
        <v>43910</v>
      </c>
      <c r="I71" s="28" t="s">
        <v>30</v>
      </c>
      <c r="J71" s="36" t="s">
        <v>128</v>
      </c>
      <c r="K71" s="39" t="s">
        <v>129</v>
      </c>
      <c r="L71" s="36" t="s">
        <v>45</v>
      </c>
      <c r="M71" s="28" t="s">
        <v>34</v>
      </c>
      <c r="N71" s="28" t="s">
        <v>35</v>
      </c>
      <c r="O71" s="28">
        <v>6</v>
      </c>
      <c r="P71" s="29">
        <v>43922</v>
      </c>
      <c r="Q71" s="29">
        <v>44104</v>
      </c>
      <c r="R71" s="30">
        <f>E71</f>
        <v>8826000</v>
      </c>
      <c r="S71" s="56">
        <f>P71</f>
        <v>43922</v>
      </c>
      <c r="T71" s="31"/>
      <c r="U71" s="27"/>
      <c r="V71" s="27"/>
      <c r="W71" s="27"/>
      <c r="X71" s="27"/>
      <c r="Y71" s="27"/>
      <c r="Z71" s="55">
        <f t="shared" si="1"/>
        <v>8826000</v>
      </c>
      <c r="AA71" s="40">
        <f>Q71</f>
        <v>44104</v>
      </c>
      <c r="AI71" s="45"/>
      <c r="AJ71" s="45"/>
    </row>
    <row r="72" spans="1:36" x14ac:dyDescent="0.25">
      <c r="A72" s="35">
        <v>483</v>
      </c>
      <c r="B72" s="38" t="s">
        <v>456</v>
      </c>
      <c r="C72" s="36" t="s">
        <v>28</v>
      </c>
      <c r="D72" s="36" t="s">
        <v>42</v>
      </c>
      <c r="E72" s="37">
        <v>8826000</v>
      </c>
      <c r="F72" s="22">
        <v>211020105</v>
      </c>
      <c r="G72" s="37">
        <v>8826000</v>
      </c>
      <c r="H72" s="53">
        <v>43910</v>
      </c>
      <c r="I72" s="28" t="s">
        <v>30</v>
      </c>
      <c r="J72" s="43" t="s">
        <v>50</v>
      </c>
      <c r="K72" s="44" t="s">
        <v>51</v>
      </c>
      <c r="L72" s="36" t="s">
        <v>45</v>
      </c>
      <c r="M72" s="28" t="s">
        <v>34</v>
      </c>
      <c r="N72" s="28" t="s">
        <v>35</v>
      </c>
      <c r="O72" s="28">
        <v>6</v>
      </c>
      <c r="P72" s="29">
        <v>43922</v>
      </c>
      <c r="Q72" s="29">
        <v>44104</v>
      </c>
      <c r="R72" s="30">
        <f>E72</f>
        <v>8826000</v>
      </c>
      <c r="S72" s="56">
        <f>P72</f>
        <v>43922</v>
      </c>
      <c r="T72" s="31"/>
      <c r="U72" s="27"/>
      <c r="V72" s="27"/>
      <c r="W72" s="27"/>
      <c r="X72" s="27"/>
      <c r="Y72" s="27"/>
      <c r="Z72" s="55">
        <f t="shared" si="1"/>
        <v>8826000</v>
      </c>
      <c r="AA72" s="40">
        <f>Q72</f>
        <v>44104</v>
      </c>
      <c r="AI72" s="45"/>
      <c r="AJ72" s="45"/>
    </row>
    <row r="73" spans="1:36" x14ac:dyDescent="0.25">
      <c r="A73" s="35">
        <v>484</v>
      </c>
      <c r="B73" s="38" t="s">
        <v>456</v>
      </c>
      <c r="C73" s="36" t="s">
        <v>28</v>
      </c>
      <c r="D73" s="36" t="s">
        <v>42</v>
      </c>
      <c r="E73" s="37">
        <v>8826000</v>
      </c>
      <c r="F73" s="22">
        <v>211020105</v>
      </c>
      <c r="G73" s="37">
        <v>8826000</v>
      </c>
      <c r="H73" s="53">
        <v>43910</v>
      </c>
      <c r="I73" s="28" t="s">
        <v>30</v>
      </c>
      <c r="J73" s="36" t="s">
        <v>43</v>
      </c>
      <c r="K73" s="26" t="s">
        <v>44</v>
      </c>
      <c r="L73" s="36" t="s">
        <v>45</v>
      </c>
      <c r="M73" s="28" t="s">
        <v>34</v>
      </c>
      <c r="N73" s="28" t="s">
        <v>35</v>
      </c>
      <c r="O73" s="28">
        <v>6</v>
      </c>
      <c r="P73" s="29">
        <v>43922</v>
      </c>
      <c r="Q73" s="29">
        <v>44104</v>
      </c>
      <c r="R73" s="30">
        <f>E73</f>
        <v>8826000</v>
      </c>
      <c r="S73" s="56">
        <f>P73</f>
        <v>43922</v>
      </c>
      <c r="T73" s="31"/>
      <c r="U73" s="27"/>
      <c r="V73" s="27"/>
      <c r="W73" s="27"/>
      <c r="X73" s="27"/>
      <c r="Y73" s="27"/>
      <c r="Z73" s="55">
        <f t="shared" si="1"/>
        <v>8826000</v>
      </c>
      <c r="AA73" s="40">
        <f>Q73</f>
        <v>44104</v>
      </c>
      <c r="AI73" s="45"/>
      <c r="AJ73" s="45"/>
    </row>
    <row r="74" spans="1:36" x14ac:dyDescent="0.25">
      <c r="A74" s="35">
        <v>485</v>
      </c>
      <c r="B74" s="59" t="s">
        <v>238</v>
      </c>
      <c r="C74" s="60"/>
      <c r="D74" s="61"/>
      <c r="E74" s="37"/>
      <c r="F74" s="22"/>
      <c r="G74" s="37"/>
      <c r="H74" s="53"/>
      <c r="I74" s="28"/>
      <c r="J74" s="43"/>
      <c r="K74" s="44"/>
      <c r="L74" s="36"/>
      <c r="M74" s="28"/>
      <c r="N74" s="28"/>
      <c r="O74" s="28"/>
      <c r="P74" s="29"/>
      <c r="Q74" s="29"/>
      <c r="R74" s="30">
        <f>E74</f>
        <v>0</v>
      </c>
      <c r="S74" s="56"/>
      <c r="T74" s="31"/>
      <c r="U74" s="27"/>
      <c r="V74" s="27"/>
      <c r="W74" s="27"/>
      <c r="X74" s="27"/>
      <c r="Y74" s="27"/>
      <c r="Z74" s="55">
        <f t="shared" si="1"/>
        <v>0</v>
      </c>
      <c r="AA74" s="40">
        <f>Q74</f>
        <v>0</v>
      </c>
      <c r="AI74" s="45"/>
      <c r="AJ74" s="45"/>
    </row>
    <row r="75" spans="1:36" x14ac:dyDescent="0.25">
      <c r="A75" s="35">
        <v>486</v>
      </c>
      <c r="B75" s="38" t="s">
        <v>456</v>
      </c>
      <c r="C75" s="36" t="s">
        <v>28</v>
      </c>
      <c r="D75" s="36" t="s">
        <v>42</v>
      </c>
      <c r="E75" s="37">
        <v>8826000</v>
      </c>
      <c r="F75" s="22">
        <v>211020105</v>
      </c>
      <c r="G75" s="37">
        <v>8826000</v>
      </c>
      <c r="H75" s="53">
        <v>43910</v>
      </c>
      <c r="I75" s="28" t="s">
        <v>30</v>
      </c>
      <c r="J75" s="43" t="s">
        <v>82</v>
      </c>
      <c r="K75" s="44" t="s">
        <v>83</v>
      </c>
      <c r="L75" s="36" t="s">
        <v>45</v>
      </c>
      <c r="M75" s="28" t="s">
        <v>34</v>
      </c>
      <c r="N75" s="28" t="s">
        <v>35</v>
      </c>
      <c r="O75" s="28">
        <v>6</v>
      </c>
      <c r="P75" s="29">
        <v>43922</v>
      </c>
      <c r="Q75" s="29">
        <v>44104</v>
      </c>
      <c r="R75" s="30">
        <f>E75</f>
        <v>8826000</v>
      </c>
      <c r="S75" s="56">
        <f>P75</f>
        <v>43922</v>
      </c>
      <c r="T75" s="31"/>
      <c r="U75" s="27"/>
      <c r="V75" s="27"/>
      <c r="W75" s="27"/>
      <c r="X75" s="27"/>
      <c r="Y75" s="27"/>
      <c r="Z75" s="55">
        <f t="shared" si="1"/>
        <v>8826000</v>
      </c>
      <c r="AA75" s="40">
        <f>Q75</f>
        <v>44104</v>
      </c>
      <c r="AI75" s="45"/>
      <c r="AJ75" s="45"/>
    </row>
    <row r="76" spans="1:36" x14ac:dyDescent="0.25">
      <c r="A76" s="35">
        <v>487</v>
      </c>
      <c r="B76" s="38" t="s">
        <v>456</v>
      </c>
      <c r="C76" s="36" t="s">
        <v>28</v>
      </c>
      <c r="D76" s="36" t="s">
        <v>42</v>
      </c>
      <c r="E76" s="37">
        <v>8826000</v>
      </c>
      <c r="F76" s="22">
        <v>211020105</v>
      </c>
      <c r="G76" s="37">
        <v>8826000</v>
      </c>
      <c r="H76" s="53">
        <v>43910</v>
      </c>
      <c r="I76" s="28" t="s">
        <v>30</v>
      </c>
      <c r="J76" s="43" t="s">
        <v>52</v>
      </c>
      <c r="K76" s="44" t="s">
        <v>53</v>
      </c>
      <c r="L76" s="36" t="s">
        <v>45</v>
      </c>
      <c r="M76" s="28" t="s">
        <v>34</v>
      </c>
      <c r="N76" s="28" t="s">
        <v>35</v>
      </c>
      <c r="O76" s="28">
        <v>6</v>
      </c>
      <c r="P76" s="29">
        <v>43922</v>
      </c>
      <c r="Q76" s="29">
        <v>44104</v>
      </c>
      <c r="R76" s="30">
        <f>E76</f>
        <v>8826000</v>
      </c>
      <c r="S76" s="56">
        <f>P76</f>
        <v>43922</v>
      </c>
      <c r="T76" s="31"/>
      <c r="U76" s="27"/>
      <c r="V76" s="27"/>
      <c r="W76" s="27"/>
      <c r="X76" s="27"/>
      <c r="Y76" s="27"/>
      <c r="Z76" s="55">
        <f t="shared" si="1"/>
        <v>8826000</v>
      </c>
      <c r="AA76" s="40">
        <f>Q76</f>
        <v>44104</v>
      </c>
      <c r="AI76" s="45"/>
      <c r="AJ76" s="45"/>
    </row>
    <row r="77" spans="1:36" x14ac:dyDescent="0.25">
      <c r="A77" s="35">
        <v>488</v>
      </c>
      <c r="B77" s="38" t="s">
        <v>456</v>
      </c>
      <c r="C77" s="36" t="s">
        <v>28</v>
      </c>
      <c r="D77" s="36" t="s">
        <v>42</v>
      </c>
      <c r="E77" s="37">
        <v>8826000</v>
      </c>
      <c r="F77" s="22">
        <v>211020105</v>
      </c>
      <c r="G77" s="37">
        <v>8826000</v>
      </c>
      <c r="H77" s="53">
        <v>43910</v>
      </c>
      <c r="I77" s="28" t="s">
        <v>30</v>
      </c>
      <c r="J77" s="36" t="s">
        <v>102</v>
      </c>
      <c r="K77" s="39" t="s">
        <v>103</v>
      </c>
      <c r="L77" s="36" t="s">
        <v>45</v>
      </c>
      <c r="M77" s="28" t="s">
        <v>34</v>
      </c>
      <c r="N77" s="28" t="s">
        <v>35</v>
      </c>
      <c r="O77" s="28">
        <v>6</v>
      </c>
      <c r="P77" s="29">
        <v>43922</v>
      </c>
      <c r="Q77" s="29">
        <v>44104</v>
      </c>
      <c r="R77" s="30">
        <f>E77</f>
        <v>8826000</v>
      </c>
      <c r="S77" s="56">
        <f>P77</f>
        <v>43922</v>
      </c>
      <c r="T77" s="31"/>
      <c r="U77" s="27"/>
      <c r="V77" s="27"/>
      <c r="W77" s="27"/>
      <c r="X77" s="27"/>
      <c r="Y77" s="27"/>
      <c r="Z77" s="55">
        <f t="shared" ref="Z77:Z140" si="2">R77+W77</f>
        <v>8826000</v>
      </c>
      <c r="AA77" s="40">
        <f>Q77</f>
        <v>44104</v>
      </c>
      <c r="AI77" s="45"/>
      <c r="AJ77" s="45"/>
    </row>
    <row r="78" spans="1:36" x14ac:dyDescent="0.25">
      <c r="A78" s="35">
        <v>489</v>
      </c>
      <c r="B78" s="38" t="s">
        <v>456</v>
      </c>
      <c r="C78" s="36" t="s">
        <v>28</v>
      </c>
      <c r="D78" s="36" t="s">
        <v>42</v>
      </c>
      <c r="E78" s="37">
        <v>8826000</v>
      </c>
      <c r="F78" s="22">
        <v>211020105</v>
      </c>
      <c r="G78" s="37">
        <v>8826000</v>
      </c>
      <c r="H78" s="53">
        <v>43910</v>
      </c>
      <c r="I78" s="28" t="s">
        <v>30</v>
      </c>
      <c r="J78" s="36" t="s">
        <v>270</v>
      </c>
      <c r="K78" s="26" t="s">
        <v>271</v>
      </c>
      <c r="L78" s="36" t="s">
        <v>45</v>
      </c>
      <c r="M78" s="28" t="s">
        <v>34</v>
      </c>
      <c r="N78" s="28" t="s">
        <v>35</v>
      </c>
      <c r="O78" s="28">
        <v>6</v>
      </c>
      <c r="P78" s="29">
        <v>43922</v>
      </c>
      <c r="Q78" s="29">
        <v>44104</v>
      </c>
      <c r="R78" s="30">
        <f>E78</f>
        <v>8826000</v>
      </c>
      <c r="S78" s="56">
        <f>P78</f>
        <v>43922</v>
      </c>
      <c r="T78" s="31"/>
      <c r="U78" s="27"/>
      <c r="V78" s="27"/>
      <c r="W78" s="27"/>
      <c r="X78" s="27"/>
      <c r="Y78" s="27"/>
      <c r="Z78" s="55">
        <f t="shared" si="2"/>
        <v>8826000</v>
      </c>
      <c r="AA78" s="40">
        <f>Q78</f>
        <v>44104</v>
      </c>
      <c r="AI78" s="45"/>
      <c r="AJ78" s="45"/>
    </row>
    <row r="79" spans="1:36" x14ac:dyDescent="0.25">
      <c r="A79" s="35">
        <v>490</v>
      </c>
      <c r="B79" s="38" t="s">
        <v>456</v>
      </c>
      <c r="C79" s="36" t="s">
        <v>28</v>
      </c>
      <c r="D79" s="36" t="s">
        <v>42</v>
      </c>
      <c r="E79" s="37">
        <v>8826000</v>
      </c>
      <c r="F79" s="22">
        <v>211020105</v>
      </c>
      <c r="G79" s="37">
        <v>8826000</v>
      </c>
      <c r="H79" s="53">
        <v>43910</v>
      </c>
      <c r="I79" s="28" t="s">
        <v>30</v>
      </c>
      <c r="J79" s="48" t="s">
        <v>359</v>
      </c>
      <c r="K79" s="39" t="s">
        <v>360</v>
      </c>
      <c r="L79" s="36" t="s">
        <v>45</v>
      </c>
      <c r="M79" s="28" t="s">
        <v>34</v>
      </c>
      <c r="N79" s="28" t="s">
        <v>35</v>
      </c>
      <c r="O79" s="28">
        <v>6</v>
      </c>
      <c r="P79" s="29">
        <v>43922</v>
      </c>
      <c r="Q79" s="29">
        <v>44104</v>
      </c>
      <c r="R79" s="30">
        <f>E79</f>
        <v>8826000</v>
      </c>
      <c r="S79" s="56">
        <f>P79</f>
        <v>43922</v>
      </c>
      <c r="T79" s="31"/>
      <c r="U79" s="27"/>
      <c r="V79" s="27"/>
      <c r="W79" s="27"/>
      <c r="X79" s="27"/>
      <c r="Y79" s="27"/>
      <c r="Z79" s="55">
        <f t="shared" si="2"/>
        <v>8826000</v>
      </c>
      <c r="AA79" s="40">
        <f>Q79</f>
        <v>44104</v>
      </c>
      <c r="AI79" s="45"/>
      <c r="AJ79" s="45"/>
    </row>
    <row r="80" spans="1:36" x14ac:dyDescent="0.25">
      <c r="A80" s="35">
        <v>491</v>
      </c>
      <c r="B80" s="38" t="s">
        <v>456</v>
      </c>
      <c r="C80" s="36" t="s">
        <v>28</v>
      </c>
      <c r="D80" s="36" t="s">
        <v>42</v>
      </c>
      <c r="E80" s="37">
        <v>8826000</v>
      </c>
      <c r="F80" s="22">
        <v>211020105</v>
      </c>
      <c r="G80" s="37">
        <v>8826000</v>
      </c>
      <c r="H80" s="53">
        <v>43910</v>
      </c>
      <c r="I80" s="28" t="s">
        <v>30</v>
      </c>
      <c r="J80" s="36" t="s">
        <v>122</v>
      </c>
      <c r="K80" s="39" t="s">
        <v>123</v>
      </c>
      <c r="L80" s="36" t="s">
        <v>45</v>
      </c>
      <c r="M80" s="28" t="s">
        <v>34</v>
      </c>
      <c r="N80" s="28" t="s">
        <v>35</v>
      </c>
      <c r="O80" s="28">
        <v>6</v>
      </c>
      <c r="P80" s="29">
        <v>43922</v>
      </c>
      <c r="Q80" s="29">
        <v>44104</v>
      </c>
      <c r="R80" s="30">
        <f>E80</f>
        <v>8826000</v>
      </c>
      <c r="S80" s="56">
        <f>P80</f>
        <v>43922</v>
      </c>
      <c r="T80" s="31"/>
      <c r="U80" s="27"/>
      <c r="V80" s="27"/>
      <c r="W80" s="27"/>
      <c r="X80" s="27"/>
      <c r="Y80" s="27"/>
      <c r="Z80" s="55">
        <f t="shared" si="2"/>
        <v>8826000</v>
      </c>
      <c r="AA80" s="40">
        <f>Q80</f>
        <v>44104</v>
      </c>
      <c r="AI80" s="45"/>
      <c r="AJ80" s="45"/>
    </row>
    <row r="81" spans="1:36" x14ac:dyDescent="0.25">
      <c r="A81" s="35">
        <v>492</v>
      </c>
      <c r="B81" s="38" t="s">
        <v>456</v>
      </c>
      <c r="C81" s="36" t="s">
        <v>28</v>
      </c>
      <c r="D81" s="36" t="s">
        <v>42</v>
      </c>
      <c r="E81" s="37">
        <v>8826000</v>
      </c>
      <c r="F81" s="22">
        <v>211020105</v>
      </c>
      <c r="G81" s="37">
        <v>8826000</v>
      </c>
      <c r="H81" s="53">
        <v>43910</v>
      </c>
      <c r="I81" s="28" t="s">
        <v>30</v>
      </c>
      <c r="J81" s="36" t="s">
        <v>126</v>
      </c>
      <c r="K81" s="39" t="s">
        <v>127</v>
      </c>
      <c r="L81" s="36" t="s">
        <v>45</v>
      </c>
      <c r="M81" s="28" t="s">
        <v>34</v>
      </c>
      <c r="N81" s="28" t="s">
        <v>35</v>
      </c>
      <c r="O81" s="28">
        <v>6</v>
      </c>
      <c r="P81" s="29">
        <v>43922</v>
      </c>
      <c r="Q81" s="29">
        <v>44104</v>
      </c>
      <c r="R81" s="30">
        <f>E81</f>
        <v>8826000</v>
      </c>
      <c r="S81" s="56">
        <f>P81</f>
        <v>43922</v>
      </c>
      <c r="T81" s="31"/>
      <c r="U81" s="27"/>
      <c r="V81" s="27"/>
      <c r="W81" s="27"/>
      <c r="X81" s="27"/>
      <c r="Y81" s="27"/>
      <c r="Z81" s="55">
        <f t="shared" si="2"/>
        <v>8826000</v>
      </c>
      <c r="AA81" s="40">
        <f>Q81</f>
        <v>44104</v>
      </c>
      <c r="AI81" s="45"/>
      <c r="AJ81" s="45"/>
    </row>
    <row r="82" spans="1:36" x14ac:dyDescent="0.25">
      <c r="A82" s="35">
        <v>493</v>
      </c>
      <c r="B82" s="38" t="s">
        <v>456</v>
      </c>
      <c r="C82" s="36" t="s">
        <v>28</v>
      </c>
      <c r="D82" s="36" t="s">
        <v>42</v>
      </c>
      <c r="E82" s="37">
        <v>8826000</v>
      </c>
      <c r="F82" s="22">
        <v>211020105</v>
      </c>
      <c r="G82" s="37">
        <v>8826000</v>
      </c>
      <c r="H82" s="53">
        <v>43910</v>
      </c>
      <c r="I82" s="28" t="s">
        <v>30</v>
      </c>
      <c r="J82" s="43" t="s">
        <v>46</v>
      </c>
      <c r="K82" s="44" t="s">
        <v>47</v>
      </c>
      <c r="L82" s="36" t="s">
        <v>45</v>
      </c>
      <c r="M82" s="28" t="s">
        <v>34</v>
      </c>
      <c r="N82" s="28" t="s">
        <v>35</v>
      </c>
      <c r="O82" s="28">
        <v>6</v>
      </c>
      <c r="P82" s="29">
        <v>43922</v>
      </c>
      <c r="Q82" s="29">
        <v>44104</v>
      </c>
      <c r="R82" s="30">
        <f>E82</f>
        <v>8826000</v>
      </c>
      <c r="S82" s="56">
        <f>P82</f>
        <v>43922</v>
      </c>
      <c r="T82" s="31"/>
      <c r="U82" s="27"/>
      <c r="V82" s="27"/>
      <c r="W82" s="27"/>
      <c r="X82" s="27"/>
      <c r="Y82" s="27"/>
      <c r="Z82" s="55">
        <f t="shared" si="2"/>
        <v>8826000</v>
      </c>
      <c r="AA82" s="40">
        <f>Q82</f>
        <v>44104</v>
      </c>
      <c r="AI82" s="45"/>
      <c r="AJ82" s="45"/>
    </row>
    <row r="83" spans="1:36" x14ac:dyDescent="0.25">
      <c r="A83" s="35">
        <v>494</v>
      </c>
      <c r="B83" s="38" t="s">
        <v>456</v>
      </c>
      <c r="C83" s="36" t="s">
        <v>28</v>
      </c>
      <c r="D83" s="36" t="s">
        <v>42</v>
      </c>
      <c r="E83" s="37">
        <v>8826000</v>
      </c>
      <c r="F83" s="22">
        <v>211020105</v>
      </c>
      <c r="G83" s="37">
        <v>8826000</v>
      </c>
      <c r="H83" s="53">
        <v>43910</v>
      </c>
      <c r="I83" s="28" t="s">
        <v>30</v>
      </c>
      <c r="J83" s="36" t="s">
        <v>124</v>
      </c>
      <c r="K83" s="39" t="s">
        <v>125</v>
      </c>
      <c r="L83" s="36" t="s">
        <v>45</v>
      </c>
      <c r="M83" s="28" t="s">
        <v>34</v>
      </c>
      <c r="N83" s="28" t="s">
        <v>35</v>
      </c>
      <c r="O83" s="28">
        <v>6</v>
      </c>
      <c r="P83" s="29">
        <v>43922</v>
      </c>
      <c r="Q83" s="29">
        <v>44104</v>
      </c>
      <c r="R83" s="30">
        <f>E83</f>
        <v>8826000</v>
      </c>
      <c r="S83" s="56">
        <f>P83</f>
        <v>43922</v>
      </c>
      <c r="T83" s="31"/>
      <c r="U83" s="27"/>
      <c r="V83" s="27"/>
      <c r="W83" s="27"/>
      <c r="X83" s="27"/>
      <c r="Y83" s="27"/>
      <c r="Z83" s="55">
        <f t="shared" si="2"/>
        <v>8826000</v>
      </c>
      <c r="AA83" s="40">
        <f>Q83</f>
        <v>44104</v>
      </c>
      <c r="AI83" s="45"/>
      <c r="AJ83" s="45"/>
    </row>
    <row r="84" spans="1:36" x14ac:dyDescent="0.25">
      <c r="A84" s="35">
        <v>495</v>
      </c>
      <c r="B84" s="38" t="s">
        <v>456</v>
      </c>
      <c r="C84" s="36" t="s">
        <v>28</v>
      </c>
      <c r="D84" s="36" t="s">
        <v>42</v>
      </c>
      <c r="E84" s="37">
        <v>8826000</v>
      </c>
      <c r="F84" s="22">
        <v>211020105</v>
      </c>
      <c r="G84" s="37">
        <v>8826000</v>
      </c>
      <c r="H84" s="53">
        <v>43910</v>
      </c>
      <c r="I84" s="28" t="s">
        <v>30</v>
      </c>
      <c r="J84" s="36" t="s">
        <v>212</v>
      </c>
      <c r="K84" s="26" t="s">
        <v>213</v>
      </c>
      <c r="L84" s="36" t="s">
        <v>45</v>
      </c>
      <c r="M84" s="28" t="s">
        <v>34</v>
      </c>
      <c r="N84" s="28" t="s">
        <v>35</v>
      </c>
      <c r="O84" s="28">
        <v>6</v>
      </c>
      <c r="P84" s="29">
        <v>43922</v>
      </c>
      <c r="Q84" s="29">
        <v>44104</v>
      </c>
      <c r="R84" s="30">
        <f>E84</f>
        <v>8826000</v>
      </c>
      <c r="S84" s="56">
        <f>P84</f>
        <v>43922</v>
      </c>
      <c r="T84" s="31"/>
      <c r="U84" s="27"/>
      <c r="V84" s="27"/>
      <c r="W84" s="27"/>
      <c r="X84" s="27"/>
      <c r="Y84" s="27"/>
      <c r="Z84" s="55">
        <f t="shared" si="2"/>
        <v>8826000</v>
      </c>
      <c r="AA84" s="40">
        <f>Q84</f>
        <v>44104</v>
      </c>
      <c r="AI84" s="45"/>
      <c r="AJ84" s="45"/>
    </row>
    <row r="85" spans="1:36" x14ac:dyDescent="0.25">
      <c r="A85" s="35">
        <v>496</v>
      </c>
      <c r="B85" s="38" t="s">
        <v>456</v>
      </c>
      <c r="C85" s="36" t="s">
        <v>28</v>
      </c>
      <c r="D85" s="36" t="s">
        <v>42</v>
      </c>
      <c r="E85" s="37">
        <v>8826000</v>
      </c>
      <c r="F85" s="22">
        <v>211020105</v>
      </c>
      <c r="G85" s="37">
        <v>8826000</v>
      </c>
      <c r="H85" s="53">
        <v>43910</v>
      </c>
      <c r="I85" s="28" t="s">
        <v>30</v>
      </c>
      <c r="J85" s="36" t="s">
        <v>130</v>
      </c>
      <c r="K85" s="39" t="s">
        <v>131</v>
      </c>
      <c r="L85" s="36" t="s">
        <v>45</v>
      </c>
      <c r="M85" s="28" t="s">
        <v>34</v>
      </c>
      <c r="N85" s="28" t="s">
        <v>35</v>
      </c>
      <c r="O85" s="28">
        <v>6</v>
      </c>
      <c r="P85" s="29">
        <v>43922</v>
      </c>
      <c r="Q85" s="29">
        <v>44104</v>
      </c>
      <c r="R85" s="30">
        <f>E85</f>
        <v>8826000</v>
      </c>
      <c r="S85" s="56">
        <f>P85</f>
        <v>43922</v>
      </c>
      <c r="T85" s="31"/>
      <c r="U85" s="27"/>
      <c r="V85" s="27"/>
      <c r="W85" s="27"/>
      <c r="X85" s="27"/>
      <c r="Y85" s="27"/>
      <c r="Z85" s="55">
        <f t="shared" si="2"/>
        <v>8826000</v>
      </c>
      <c r="AA85" s="40">
        <f>Q85</f>
        <v>44104</v>
      </c>
      <c r="AI85" s="45"/>
      <c r="AJ85" s="45"/>
    </row>
    <row r="86" spans="1:36" x14ac:dyDescent="0.25">
      <c r="A86" s="35">
        <v>497</v>
      </c>
      <c r="B86" s="38" t="s">
        <v>456</v>
      </c>
      <c r="C86" s="36" t="s">
        <v>28</v>
      </c>
      <c r="D86" s="36" t="s">
        <v>42</v>
      </c>
      <c r="E86" s="37">
        <v>8826000</v>
      </c>
      <c r="F86" s="22">
        <v>211020105</v>
      </c>
      <c r="G86" s="37">
        <v>8826000</v>
      </c>
      <c r="H86" s="53">
        <v>43910</v>
      </c>
      <c r="I86" s="28" t="s">
        <v>30</v>
      </c>
      <c r="J86" s="36" t="s">
        <v>114</v>
      </c>
      <c r="K86" s="39" t="s">
        <v>115</v>
      </c>
      <c r="L86" s="36" t="s">
        <v>45</v>
      </c>
      <c r="M86" s="28" t="s">
        <v>34</v>
      </c>
      <c r="N86" s="28" t="s">
        <v>35</v>
      </c>
      <c r="O86" s="28">
        <v>6</v>
      </c>
      <c r="P86" s="29">
        <v>43922</v>
      </c>
      <c r="Q86" s="29">
        <v>44104</v>
      </c>
      <c r="R86" s="30">
        <f>E86</f>
        <v>8826000</v>
      </c>
      <c r="S86" s="56">
        <f>P86</f>
        <v>43922</v>
      </c>
      <c r="T86" s="31"/>
      <c r="U86" s="27"/>
      <c r="V86" s="27"/>
      <c r="W86" s="27"/>
      <c r="X86" s="27"/>
      <c r="Y86" s="27"/>
      <c r="Z86" s="55">
        <f t="shared" si="2"/>
        <v>8826000</v>
      </c>
      <c r="AA86" s="40">
        <f>Q86</f>
        <v>44104</v>
      </c>
      <c r="AI86" s="45"/>
      <c r="AJ86" s="45"/>
    </row>
    <row r="87" spans="1:36" x14ac:dyDescent="0.25">
      <c r="A87" s="35">
        <v>498</v>
      </c>
      <c r="B87" s="38" t="s">
        <v>456</v>
      </c>
      <c r="C87" s="36" t="s">
        <v>28</v>
      </c>
      <c r="D87" s="36" t="s">
        <v>284</v>
      </c>
      <c r="E87" s="37">
        <v>8826000</v>
      </c>
      <c r="F87" s="22">
        <v>211020105</v>
      </c>
      <c r="G87" s="37">
        <v>8826000</v>
      </c>
      <c r="H87" s="53">
        <v>43910</v>
      </c>
      <c r="I87" s="28" t="s">
        <v>30</v>
      </c>
      <c r="J87" s="43" t="s">
        <v>291</v>
      </c>
      <c r="K87" s="49" t="s">
        <v>292</v>
      </c>
      <c r="L87" s="36" t="s">
        <v>45</v>
      </c>
      <c r="M87" s="28" t="s">
        <v>34</v>
      </c>
      <c r="N87" s="28" t="s">
        <v>35</v>
      </c>
      <c r="O87" s="28">
        <v>6</v>
      </c>
      <c r="P87" s="29">
        <v>43922</v>
      </c>
      <c r="Q87" s="29">
        <v>44104</v>
      </c>
      <c r="R87" s="30">
        <f>E87</f>
        <v>8826000</v>
      </c>
      <c r="S87" s="56">
        <f>P87</f>
        <v>43922</v>
      </c>
      <c r="T87" s="31"/>
      <c r="U87" s="27"/>
      <c r="V87" s="27"/>
      <c r="W87" s="27"/>
      <c r="X87" s="27"/>
      <c r="Y87" s="27"/>
      <c r="Z87" s="55">
        <f t="shared" si="2"/>
        <v>8826000</v>
      </c>
      <c r="AA87" s="40">
        <f>Q87</f>
        <v>44104</v>
      </c>
      <c r="AI87" s="45"/>
      <c r="AJ87" s="45"/>
    </row>
    <row r="88" spans="1:36" x14ac:dyDescent="0.25">
      <c r="A88" s="35">
        <v>499</v>
      </c>
      <c r="B88" s="38" t="s">
        <v>456</v>
      </c>
      <c r="C88" s="36" t="s">
        <v>28</v>
      </c>
      <c r="D88" s="36" t="s">
        <v>284</v>
      </c>
      <c r="E88" s="37">
        <v>8826000</v>
      </c>
      <c r="F88" s="22">
        <v>211020105</v>
      </c>
      <c r="G88" s="37">
        <v>8826000</v>
      </c>
      <c r="H88" s="53">
        <v>43910</v>
      </c>
      <c r="I88" s="28" t="s">
        <v>30</v>
      </c>
      <c r="J88" s="36" t="s">
        <v>285</v>
      </c>
      <c r="K88" s="26" t="s">
        <v>286</v>
      </c>
      <c r="L88" s="36" t="s">
        <v>45</v>
      </c>
      <c r="M88" s="28" t="s">
        <v>34</v>
      </c>
      <c r="N88" s="28" t="s">
        <v>35</v>
      </c>
      <c r="O88" s="28">
        <v>6</v>
      </c>
      <c r="P88" s="29">
        <v>43922</v>
      </c>
      <c r="Q88" s="29">
        <v>44104</v>
      </c>
      <c r="R88" s="30">
        <f>E88</f>
        <v>8826000</v>
      </c>
      <c r="S88" s="56">
        <f>P88</f>
        <v>43922</v>
      </c>
      <c r="T88" s="31"/>
      <c r="U88" s="27"/>
      <c r="V88" s="27"/>
      <c r="W88" s="27"/>
      <c r="X88" s="27"/>
      <c r="Y88" s="27"/>
      <c r="Z88" s="55">
        <f t="shared" si="2"/>
        <v>8826000</v>
      </c>
      <c r="AA88" s="40">
        <f>Q88</f>
        <v>44104</v>
      </c>
      <c r="AI88" s="45"/>
      <c r="AJ88" s="45"/>
    </row>
    <row r="89" spans="1:36" x14ac:dyDescent="0.25">
      <c r="A89" s="35">
        <v>500</v>
      </c>
      <c r="B89" s="38" t="s">
        <v>456</v>
      </c>
      <c r="C89" s="36" t="s">
        <v>28</v>
      </c>
      <c r="D89" s="36" t="s">
        <v>284</v>
      </c>
      <c r="E89" s="37">
        <v>8826000</v>
      </c>
      <c r="F89" s="22">
        <v>211020105</v>
      </c>
      <c r="G89" s="37">
        <v>8826000</v>
      </c>
      <c r="H89" s="53">
        <v>43910</v>
      </c>
      <c r="I89" s="28" t="s">
        <v>30</v>
      </c>
      <c r="J89" s="36" t="s">
        <v>287</v>
      </c>
      <c r="K89" s="26" t="s">
        <v>288</v>
      </c>
      <c r="L89" s="36" t="s">
        <v>45</v>
      </c>
      <c r="M89" s="28" t="s">
        <v>34</v>
      </c>
      <c r="N89" s="28" t="s">
        <v>35</v>
      </c>
      <c r="O89" s="28">
        <v>6</v>
      </c>
      <c r="P89" s="29">
        <v>43922</v>
      </c>
      <c r="Q89" s="29">
        <v>44104</v>
      </c>
      <c r="R89" s="30">
        <f>E89</f>
        <v>8826000</v>
      </c>
      <c r="S89" s="56">
        <f>P89</f>
        <v>43922</v>
      </c>
      <c r="T89" s="31"/>
      <c r="U89" s="27"/>
      <c r="V89" s="27"/>
      <c r="W89" s="27"/>
      <c r="X89" s="27"/>
      <c r="Y89" s="27"/>
      <c r="Z89" s="55">
        <f t="shared" si="2"/>
        <v>8826000</v>
      </c>
      <c r="AA89" s="40">
        <f>Q89</f>
        <v>44104</v>
      </c>
      <c r="AI89" s="45"/>
      <c r="AJ89" s="45"/>
    </row>
    <row r="90" spans="1:36" x14ac:dyDescent="0.25">
      <c r="A90" s="35">
        <v>501</v>
      </c>
      <c r="B90" s="38" t="s">
        <v>456</v>
      </c>
      <c r="C90" s="36" t="s">
        <v>28</v>
      </c>
      <c r="D90" s="36" t="s">
        <v>284</v>
      </c>
      <c r="E90" s="37">
        <v>8826000</v>
      </c>
      <c r="F90" s="22">
        <v>211020105</v>
      </c>
      <c r="G90" s="37">
        <v>8826000</v>
      </c>
      <c r="H90" s="53">
        <v>43910</v>
      </c>
      <c r="I90" s="28" t="s">
        <v>30</v>
      </c>
      <c r="J90" s="36" t="s">
        <v>293</v>
      </c>
      <c r="K90" s="39" t="s">
        <v>294</v>
      </c>
      <c r="L90" s="36" t="s">
        <v>45</v>
      </c>
      <c r="M90" s="28" t="s">
        <v>34</v>
      </c>
      <c r="N90" s="28" t="s">
        <v>35</v>
      </c>
      <c r="O90" s="28">
        <v>6</v>
      </c>
      <c r="P90" s="29">
        <v>43922</v>
      </c>
      <c r="Q90" s="29">
        <v>44104</v>
      </c>
      <c r="R90" s="30">
        <f>E90</f>
        <v>8826000</v>
      </c>
      <c r="S90" s="56">
        <f>P90</f>
        <v>43922</v>
      </c>
      <c r="T90" s="31"/>
      <c r="U90" s="27"/>
      <c r="V90" s="27"/>
      <c r="W90" s="27"/>
      <c r="X90" s="27"/>
      <c r="Y90" s="27"/>
      <c r="Z90" s="55">
        <f t="shared" si="2"/>
        <v>8826000</v>
      </c>
      <c r="AA90" s="40">
        <f>Q90</f>
        <v>44104</v>
      </c>
      <c r="AI90" s="45"/>
      <c r="AJ90" s="45"/>
    </row>
    <row r="91" spans="1:36" x14ac:dyDescent="0.25">
      <c r="A91" s="35">
        <v>502</v>
      </c>
      <c r="B91" s="38" t="s">
        <v>456</v>
      </c>
      <c r="C91" s="36" t="s">
        <v>28</v>
      </c>
      <c r="D91" s="36" t="s">
        <v>284</v>
      </c>
      <c r="E91" s="37">
        <v>8826000</v>
      </c>
      <c r="F91" s="22">
        <v>211020105</v>
      </c>
      <c r="G91" s="37">
        <v>8826000</v>
      </c>
      <c r="H91" s="53">
        <v>43910</v>
      </c>
      <c r="I91" s="28" t="s">
        <v>30</v>
      </c>
      <c r="J91" s="36" t="s">
        <v>289</v>
      </c>
      <c r="K91" s="26" t="s">
        <v>290</v>
      </c>
      <c r="L91" s="36" t="s">
        <v>45</v>
      </c>
      <c r="M91" s="28" t="s">
        <v>34</v>
      </c>
      <c r="N91" s="28" t="s">
        <v>35</v>
      </c>
      <c r="O91" s="28">
        <v>6</v>
      </c>
      <c r="P91" s="29">
        <v>43922</v>
      </c>
      <c r="Q91" s="29">
        <v>44104</v>
      </c>
      <c r="R91" s="30">
        <f>E91</f>
        <v>8826000</v>
      </c>
      <c r="S91" s="56">
        <f>P91</f>
        <v>43922</v>
      </c>
      <c r="T91" s="31"/>
      <c r="U91" s="27"/>
      <c r="V91" s="27"/>
      <c r="W91" s="27"/>
      <c r="X91" s="27"/>
      <c r="Y91" s="27"/>
      <c r="Z91" s="55">
        <f t="shared" si="2"/>
        <v>8826000</v>
      </c>
      <c r="AA91" s="40">
        <f>Q91</f>
        <v>44104</v>
      </c>
      <c r="AI91" s="45"/>
      <c r="AJ91" s="45"/>
    </row>
    <row r="92" spans="1:36" x14ac:dyDescent="0.25">
      <c r="A92" s="35">
        <v>503</v>
      </c>
      <c r="B92" s="38" t="s">
        <v>456</v>
      </c>
      <c r="C92" s="36" t="s">
        <v>28</v>
      </c>
      <c r="D92" s="36" t="s">
        <v>163</v>
      </c>
      <c r="E92" s="62">
        <v>19425000</v>
      </c>
      <c r="F92" s="22">
        <v>211020105</v>
      </c>
      <c r="G92" s="46">
        <v>19425000</v>
      </c>
      <c r="H92" s="51">
        <v>43910</v>
      </c>
      <c r="I92" s="28" t="s">
        <v>30</v>
      </c>
      <c r="J92" s="36" t="s">
        <v>186</v>
      </c>
      <c r="K92" s="39" t="s">
        <v>187</v>
      </c>
      <c r="L92" s="36" t="s">
        <v>45</v>
      </c>
      <c r="M92" s="28" t="s">
        <v>34</v>
      </c>
      <c r="N92" s="28" t="s">
        <v>35</v>
      </c>
      <c r="O92" s="28">
        <v>6</v>
      </c>
      <c r="P92" s="29">
        <v>43922</v>
      </c>
      <c r="Q92" s="29">
        <v>44104</v>
      </c>
      <c r="R92" s="30">
        <f>E92</f>
        <v>19425000</v>
      </c>
      <c r="S92" s="56">
        <f>P92</f>
        <v>43922</v>
      </c>
      <c r="T92" s="31"/>
      <c r="U92" s="27"/>
      <c r="V92" s="27"/>
      <c r="W92" s="27"/>
      <c r="X92" s="27"/>
      <c r="Y92" s="27"/>
      <c r="Z92" s="55">
        <f t="shared" si="2"/>
        <v>19425000</v>
      </c>
      <c r="AA92" s="40">
        <f>Q92</f>
        <v>44104</v>
      </c>
      <c r="AI92" s="45"/>
      <c r="AJ92" s="45"/>
    </row>
    <row r="93" spans="1:36" x14ac:dyDescent="0.25">
      <c r="A93" s="35">
        <v>504</v>
      </c>
      <c r="B93" s="38" t="s">
        <v>456</v>
      </c>
      <c r="C93" s="36" t="s">
        <v>28</v>
      </c>
      <c r="D93" s="36" t="s">
        <v>163</v>
      </c>
      <c r="E93" s="62">
        <v>18375000</v>
      </c>
      <c r="F93" s="22">
        <v>211020105</v>
      </c>
      <c r="G93" s="46">
        <v>18375000</v>
      </c>
      <c r="H93" s="51">
        <v>43910</v>
      </c>
      <c r="I93" s="28" t="s">
        <v>30</v>
      </c>
      <c r="J93" s="36" t="s">
        <v>184</v>
      </c>
      <c r="K93" s="39" t="s">
        <v>185</v>
      </c>
      <c r="L93" s="36" t="s">
        <v>45</v>
      </c>
      <c r="M93" s="28" t="s">
        <v>34</v>
      </c>
      <c r="N93" s="28" t="s">
        <v>35</v>
      </c>
      <c r="O93" s="28">
        <v>6</v>
      </c>
      <c r="P93" s="29">
        <v>43922</v>
      </c>
      <c r="Q93" s="29">
        <v>44104</v>
      </c>
      <c r="R93" s="30">
        <f>E93</f>
        <v>18375000</v>
      </c>
      <c r="S93" s="56">
        <f>P93</f>
        <v>43922</v>
      </c>
      <c r="T93" s="31"/>
      <c r="U93" s="27"/>
      <c r="V93" s="27"/>
      <c r="W93" s="27"/>
      <c r="X93" s="27"/>
      <c r="Y93" s="27"/>
      <c r="Z93" s="55">
        <f t="shared" si="2"/>
        <v>18375000</v>
      </c>
      <c r="AA93" s="40">
        <f>Q93</f>
        <v>44104</v>
      </c>
      <c r="AI93" s="45"/>
      <c r="AJ93" s="45"/>
    </row>
    <row r="94" spans="1:36" x14ac:dyDescent="0.25">
      <c r="A94" s="35">
        <v>505</v>
      </c>
      <c r="B94" s="38" t="s">
        <v>456</v>
      </c>
      <c r="C94" s="36" t="s">
        <v>28</v>
      </c>
      <c r="D94" s="36" t="s">
        <v>163</v>
      </c>
      <c r="E94" s="46">
        <v>2100000</v>
      </c>
      <c r="F94" s="22">
        <v>211020105</v>
      </c>
      <c r="G94" s="46">
        <v>21000000</v>
      </c>
      <c r="H94" s="51">
        <v>43910</v>
      </c>
      <c r="I94" s="28" t="s">
        <v>30</v>
      </c>
      <c r="J94" s="36" t="s">
        <v>282</v>
      </c>
      <c r="K94" s="39" t="s">
        <v>283</v>
      </c>
      <c r="L94" s="36" t="s">
        <v>45</v>
      </c>
      <c r="M94" s="28" t="s">
        <v>34</v>
      </c>
      <c r="N94" s="28" t="s">
        <v>35</v>
      </c>
      <c r="O94" s="28">
        <v>6</v>
      </c>
      <c r="P94" s="29">
        <v>43922</v>
      </c>
      <c r="Q94" s="29">
        <v>44104</v>
      </c>
      <c r="R94" s="30">
        <f>E94</f>
        <v>2100000</v>
      </c>
      <c r="S94" s="56">
        <f>P94</f>
        <v>43922</v>
      </c>
      <c r="T94" s="31"/>
      <c r="U94" s="27"/>
      <c r="V94" s="27"/>
      <c r="W94" s="27"/>
      <c r="X94" s="27"/>
      <c r="Y94" s="27"/>
      <c r="Z94" s="55">
        <f t="shared" si="2"/>
        <v>2100000</v>
      </c>
      <c r="AA94" s="40">
        <f>Q94</f>
        <v>44104</v>
      </c>
      <c r="AI94" s="45"/>
      <c r="AJ94" s="45"/>
    </row>
    <row r="95" spans="1:36" x14ac:dyDescent="0.25">
      <c r="A95" s="35">
        <v>506</v>
      </c>
      <c r="B95" s="38" t="s">
        <v>456</v>
      </c>
      <c r="C95" s="36" t="s">
        <v>28</v>
      </c>
      <c r="D95" s="36" t="s">
        <v>163</v>
      </c>
      <c r="E95" s="46">
        <v>21000000</v>
      </c>
      <c r="F95" s="22">
        <v>211020105</v>
      </c>
      <c r="G95" s="46">
        <v>21000000</v>
      </c>
      <c r="H95" s="51">
        <v>43910</v>
      </c>
      <c r="I95" s="28" t="s">
        <v>30</v>
      </c>
      <c r="J95" s="36" t="s">
        <v>174</v>
      </c>
      <c r="K95" s="39" t="s">
        <v>175</v>
      </c>
      <c r="L95" s="36" t="s">
        <v>45</v>
      </c>
      <c r="M95" s="28" t="s">
        <v>34</v>
      </c>
      <c r="N95" s="28" t="s">
        <v>35</v>
      </c>
      <c r="O95" s="28">
        <v>6</v>
      </c>
      <c r="P95" s="29">
        <v>43922</v>
      </c>
      <c r="Q95" s="29">
        <v>44104</v>
      </c>
      <c r="R95" s="30">
        <f>E95</f>
        <v>21000000</v>
      </c>
      <c r="S95" s="56">
        <f>P95</f>
        <v>43922</v>
      </c>
      <c r="T95" s="31"/>
      <c r="U95" s="27"/>
      <c r="V95" s="27"/>
      <c r="W95" s="27"/>
      <c r="X95" s="27"/>
      <c r="Y95" s="27"/>
      <c r="Z95" s="55">
        <f t="shared" si="2"/>
        <v>21000000</v>
      </c>
      <c r="AA95" s="40">
        <f>Q95</f>
        <v>44104</v>
      </c>
      <c r="AI95" s="45"/>
      <c r="AJ95" s="45"/>
    </row>
    <row r="96" spans="1:36" x14ac:dyDescent="0.2">
      <c r="A96" s="35">
        <v>507</v>
      </c>
      <c r="B96" s="38" t="s">
        <v>456</v>
      </c>
      <c r="C96" s="36" t="s">
        <v>28</v>
      </c>
      <c r="D96" s="36" t="s">
        <v>163</v>
      </c>
      <c r="E96" s="63">
        <v>21000000</v>
      </c>
      <c r="F96" s="22">
        <v>211020105</v>
      </c>
      <c r="G96" s="41">
        <v>21000000</v>
      </c>
      <c r="H96" s="51">
        <v>43910</v>
      </c>
      <c r="I96" s="28" t="s">
        <v>30</v>
      </c>
      <c r="J96" s="36" t="s">
        <v>391</v>
      </c>
      <c r="K96" s="39" t="s">
        <v>392</v>
      </c>
      <c r="L96" s="36" t="s">
        <v>45</v>
      </c>
      <c r="M96" s="28" t="s">
        <v>34</v>
      </c>
      <c r="N96" s="28" t="s">
        <v>35</v>
      </c>
      <c r="O96" s="28">
        <v>6</v>
      </c>
      <c r="P96" s="29">
        <v>43922</v>
      </c>
      <c r="Q96" s="29">
        <v>44104</v>
      </c>
      <c r="R96" s="30">
        <f>E96</f>
        <v>21000000</v>
      </c>
      <c r="S96" s="56">
        <f>P96</f>
        <v>43922</v>
      </c>
      <c r="T96" s="31"/>
      <c r="U96" s="27"/>
      <c r="V96" s="27"/>
      <c r="W96" s="27"/>
      <c r="X96" s="27"/>
      <c r="Y96" s="27"/>
      <c r="Z96" s="55">
        <f t="shared" si="2"/>
        <v>21000000</v>
      </c>
      <c r="AA96" s="40">
        <f>Q96</f>
        <v>44104</v>
      </c>
      <c r="AI96" s="45"/>
      <c r="AJ96" s="45"/>
    </row>
    <row r="97" spans="1:36" x14ac:dyDescent="0.25">
      <c r="A97" s="35">
        <v>508</v>
      </c>
      <c r="B97" s="38" t="s">
        <v>456</v>
      </c>
      <c r="C97" s="36" t="s">
        <v>28</v>
      </c>
      <c r="D97" s="36" t="s">
        <v>163</v>
      </c>
      <c r="E97" s="64">
        <v>21000000</v>
      </c>
      <c r="F97" s="22">
        <v>211020105</v>
      </c>
      <c r="G97" s="37">
        <v>21000000</v>
      </c>
      <c r="H97" s="51">
        <v>43910</v>
      </c>
      <c r="I97" s="28" t="s">
        <v>30</v>
      </c>
      <c r="J97" s="36" t="s">
        <v>188</v>
      </c>
      <c r="K97" s="39" t="s">
        <v>189</v>
      </c>
      <c r="L97" s="36" t="s">
        <v>45</v>
      </c>
      <c r="M97" s="28" t="s">
        <v>34</v>
      </c>
      <c r="N97" s="28" t="s">
        <v>35</v>
      </c>
      <c r="O97" s="28">
        <v>6</v>
      </c>
      <c r="P97" s="29">
        <v>43922</v>
      </c>
      <c r="Q97" s="29">
        <v>44104</v>
      </c>
      <c r="R97" s="30">
        <f>E97</f>
        <v>21000000</v>
      </c>
      <c r="S97" s="56">
        <f>P97</f>
        <v>43922</v>
      </c>
      <c r="T97" s="31"/>
      <c r="U97" s="27"/>
      <c r="V97" s="27"/>
      <c r="W97" s="27"/>
      <c r="X97" s="27"/>
      <c r="Y97" s="27"/>
      <c r="Z97" s="55">
        <f t="shared" si="2"/>
        <v>21000000</v>
      </c>
      <c r="AA97" s="40">
        <f>Q97</f>
        <v>44104</v>
      </c>
      <c r="AI97" s="45"/>
      <c r="AJ97" s="45"/>
    </row>
    <row r="98" spans="1:36" x14ac:dyDescent="0.25">
      <c r="A98" s="35">
        <v>509</v>
      </c>
      <c r="B98" s="38" t="s">
        <v>456</v>
      </c>
      <c r="C98" s="36" t="s">
        <v>28</v>
      </c>
      <c r="D98" s="36" t="s">
        <v>163</v>
      </c>
      <c r="E98" s="46">
        <v>21000000</v>
      </c>
      <c r="F98" s="22">
        <v>211020105</v>
      </c>
      <c r="G98" s="46">
        <v>21000000</v>
      </c>
      <c r="H98" s="51">
        <v>43910</v>
      </c>
      <c r="I98" s="28" t="s">
        <v>30</v>
      </c>
      <c r="J98" s="36" t="s">
        <v>378</v>
      </c>
      <c r="K98" s="26" t="s">
        <v>379</v>
      </c>
      <c r="L98" s="36" t="s">
        <v>45</v>
      </c>
      <c r="M98" s="28" t="s">
        <v>34</v>
      </c>
      <c r="N98" s="28" t="s">
        <v>35</v>
      </c>
      <c r="O98" s="28">
        <v>6</v>
      </c>
      <c r="P98" s="29">
        <v>43922</v>
      </c>
      <c r="Q98" s="29">
        <v>44104</v>
      </c>
      <c r="R98" s="30">
        <f>E98</f>
        <v>21000000</v>
      </c>
      <c r="S98" s="56">
        <f>P98</f>
        <v>43922</v>
      </c>
      <c r="T98" s="31"/>
      <c r="U98" s="27"/>
      <c r="V98" s="27"/>
      <c r="W98" s="27"/>
      <c r="X98" s="27"/>
      <c r="Y98" s="27"/>
      <c r="Z98" s="55">
        <f t="shared" si="2"/>
        <v>21000000</v>
      </c>
      <c r="AA98" s="40">
        <f>Q98</f>
        <v>44104</v>
      </c>
      <c r="AI98" s="45"/>
      <c r="AJ98" s="45"/>
    </row>
    <row r="99" spans="1:36" x14ac:dyDescent="0.25">
      <c r="A99" s="35">
        <v>510</v>
      </c>
      <c r="B99" s="38" t="s">
        <v>456</v>
      </c>
      <c r="C99" s="36" t="s">
        <v>28</v>
      </c>
      <c r="D99" s="36" t="s">
        <v>163</v>
      </c>
      <c r="E99" s="46">
        <v>21000000</v>
      </c>
      <c r="F99" s="22">
        <v>211020105</v>
      </c>
      <c r="G99" s="46">
        <v>21000000</v>
      </c>
      <c r="H99" s="51">
        <v>43910</v>
      </c>
      <c r="I99" s="28" t="s">
        <v>30</v>
      </c>
      <c r="J99" s="36" t="s">
        <v>182</v>
      </c>
      <c r="K99" s="39" t="s">
        <v>183</v>
      </c>
      <c r="L99" s="36" t="s">
        <v>45</v>
      </c>
      <c r="M99" s="28" t="s">
        <v>34</v>
      </c>
      <c r="N99" s="28" t="s">
        <v>35</v>
      </c>
      <c r="O99" s="28">
        <v>6</v>
      </c>
      <c r="P99" s="29">
        <v>43922</v>
      </c>
      <c r="Q99" s="29">
        <v>44104</v>
      </c>
      <c r="R99" s="30">
        <f>E99</f>
        <v>21000000</v>
      </c>
      <c r="S99" s="56">
        <f>P99</f>
        <v>43922</v>
      </c>
      <c r="T99" s="31"/>
      <c r="U99" s="27"/>
      <c r="V99" s="27"/>
      <c r="W99" s="27"/>
      <c r="X99" s="27"/>
      <c r="Y99" s="27"/>
      <c r="Z99" s="55">
        <f t="shared" si="2"/>
        <v>21000000</v>
      </c>
      <c r="AA99" s="40">
        <f>Q99</f>
        <v>44104</v>
      </c>
      <c r="AI99" s="45"/>
      <c r="AJ99" s="45"/>
    </row>
    <row r="100" spans="1:36" x14ac:dyDescent="0.25">
      <c r="A100" s="35">
        <v>511</v>
      </c>
      <c r="B100" s="38" t="s">
        <v>456</v>
      </c>
      <c r="C100" s="36" t="s">
        <v>28</v>
      </c>
      <c r="D100" s="36" t="s">
        <v>163</v>
      </c>
      <c r="E100" s="46">
        <v>16800000</v>
      </c>
      <c r="F100" s="22">
        <v>211020105</v>
      </c>
      <c r="G100" s="46">
        <v>16800000</v>
      </c>
      <c r="H100" s="51">
        <v>43910</v>
      </c>
      <c r="I100" s="28" t="s">
        <v>30</v>
      </c>
      <c r="J100" s="36" t="s">
        <v>437</v>
      </c>
      <c r="K100" s="39" t="s">
        <v>438</v>
      </c>
      <c r="L100" s="36" t="s">
        <v>45</v>
      </c>
      <c r="M100" s="28" t="s">
        <v>34</v>
      </c>
      <c r="N100" s="28" t="s">
        <v>35</v>
      </c>
      <c r="O100" s="28">
        <v>6</v>
      </c>
      <c r="P100" s="29">
        <v>43922</v>
      </c>
      <c r="Q100" s="29">
        <v>44104</v>
      </c>
      <c r="R100" s="30">
        <f>E100</f>
        <v>16800000</v>
      </c>
      <c r="S100" s="56">
        <f>P100</f>
        <v>43922</v>
      </c>
      <c r="T100" s="31"/>
      <c r="U100" s="27"/>
      <c r="V100" s="27"/>
      <c r="W100" s="27"/>
      <c r="X100" s="27"/>
      <c r="Y100" s="27"/>
      <c r="Z100" s="55">
        <f t="shared" si="2"/>
        <v>16800000</v>
      </c>
      <c r="AA100" s="40">
        <f>Q100</f>
        <v>44104</v>
      </c>
      <c r="AI100" s="45"/>
      <c r="AJ100" s="45"/>
    </row>
    <row r="101" spans="1:36" x14ac:dyDescent="0.25">
      <c r="A101" s="35">
        <v>512</v>
      </c>
      <c r="B101" s="38" t="s">
        <v>456</v>
      </c>
      <c r="C101" s="36" t="s">
        <v>28</v>
      </c>
      <c r="D101" s="36" t="s">
        <v>163</v>
      </c>
      <c r="E101" s="46">
        <v>16800000</v>
      </c>
      <c r="F101" s="22">
        <v>211020105</v>
      </c>
      <c r="G101" s="46">
        <v>16800000</v>
      </c>
      <c r="H101" s="51">
        <v>43910</v>
      </c>
      <c r="I101" s="28" t="s">
        <v>30</v>
      </c>
      <c r="J101" s="36" t="s">
        <v>180</v>
      </c>
      <c r="K101" s="39" t="s">
        <v>181</v>
      </c>
      <c r="L101" s="36" t="s">
        <v>45</v>
      </c>
      <c r="M101" s="28" t="s">
        <v>34</v>
      </c>
      <c r="N101" s="28" t="s">
        <v>35</v>
      </c>
      <c r="O101" s="28">
        <v>6</v>
      </c>
      <c r="P101" s="29">
        <v>43922</v>
      </c>
      <c r="Q101" s="29">
        <v>44104</v>
      </c>
      <c r="R101" s="30">
        <f>E101</f>
        <v>16800000</v>
      </c>
      <c r="S101" s="56">
        <f>P101</f>
        <v>43922</v>
      </c>
      <c r="T101" s="31"/>
      <c r="U101" s="27"/>
      <c r="V101" s="27"/>
      <c r="W101" s="27"/>
      <c r="X101" s="27"/>
      <c r="Y101" s="27"/>
      <c r="Z101" s="55">
        <f t="shared" si="2"/>
        <v>16800000</v>
      </c>
      <c r="AA101" s="40">
        <f>Q101</f>
        <v>44104</v>
      </c>
      <c r="AI101" s="45"/>
      <c r="AJ101" s="45"/>
    </row>
    <row r="102" spans="1:36" x14ac:dyDescent="0.25">
      <c r="A102" s="35">
        <v>513</v>
      </c>
      <c r="B102" s="38" t="s">
        <v>456</v>
      </c>
      <c r="C102" s="36" t="s">
        <v>28</v>
      </c>
      <c r="D102" s="36" t="s">
        <v>163</v>
      </c>
      <c r="E102" s="46">
        <v>16800000</v>
      </c>
      <c r="F102" s="22">
        <v>211020105</v>
      </c>
      <c r="G102" s="46">
        <v>16800000</v>
      </c>
      <c r="H102" s="51">
        <v>43910</v>
      </c>
      <c r="I102" s="28" t="s">
        <v>30</v>
      </c>
      <c r="J102" s="47" t="s">
        <v>386</v>
      </c>
      <c r="K102" s="26" t="s">
        <v>387</v>
      </c>
      <c r="L102" s="36" t="s">
        <v>45</v>
      </c>
      <c r="M102" s="28" t="s">
        <v>34</v>
      </c>
      <c r="N102" s="28" t="s">
        <v>35</v>
      </c>
      <c r="O102" s="28">
        <v>6</v>
      </c>
      <c r="P102" s="29">
        <v>43922</v>
      </c>
      <c r="Q102" s="29">
        <v>44104</v>
      </c>
      <c r="R102" s="30">
        <f>E102</f>
        <v>16800000</v>
      </c>
      <c r="S102" s="56">
        <f>P102</f>
        <v>43922</v>
      </c>
      <c r="T102" s="31"/>
      <c r="U102" s="27"/>
      <c r="V102" s="27"/>
      <c r="W102" s="27"/>
      <c r="X102" s="27"/>
      <c r="Y102" s="27"/>
      <c r="Z102" s="55">
        <f t="shared" si="2"/>
        <v>16800000</v>
      </c>
      <c r="AA102" s="40">
        <f>Q102</f>
        <v>44104</v>
      </c>
      <c r="AI102" s="45"/>
      <c r="AJ102" s="45"/>
    </row>
    <row r="103" spans="1:36" x14ac:dyDescent="0.2">
      <c r="A103" s="35">
        <v>514</v>
      </c>
      <c r="B103" s="38" t="s">
        <v>456</v>
      </c>
      <c r="C103" s="36" t="s">
        <v>28</v>
      </c>
      <c r="D103" s="36" t="s">
        <v>163</v>
      </c>
      <c r="E103" s="63">
        <v>16800000</v>
      </c>
      <c r="F103" s="22">
        <v>211020105</v>
      </c>
      <c r="G103" s="37">
        <v>16800000</v>
      </c>
      <c r="H103" s="51">
        <v>43910</v>
      </c>
      <c r="I103" s="28" t="s">
        <v>30</v>
      </c>
      <c r="J103" s="36" t="s">
        <v>172</v>
      </c>
      <c r="K103" s="39" t="s">
        <v>173</v>
      </c>
      <c r="L103" s="36" t="s">
        <v>45</v>
      </c>
      <c r="M103" s="28" t="s">
        <v>34</v>
      </c>
      <c r="N103" s="28" t="s">
        <v>35</v>
      </c>
      <c r="O103" s="28">
        <v>6</v>
      </c>
      <c r="P103" s="29">
        <v>43922</v>
      </c>
      <c r="Q103" s="29">
        <v>44104</v>
      </c>
      <c r="R103" s="30">
        <f>E103</f>
        <v>16800000</v>
      </c>
      <c r="S103" s="56">
        <f>P103</f>
        <v>43922</v>
      </c>
      <c r="T103" s="31"/>
      <c r="U103" s="27"/>
      <c r="V103" s="27"/>
      <c r="W103" s="27"/>
      <c r="X103" s="27"/>
      <c r="Y103" s="27"/>
      <c r="Z103" s="55">
        <f t="shared" si="2"/>
        <v>16800000</v>
      </c>
      <c r="AA103" s="40">
        <f>Q103</f>
        <v>44104</v>
      </c>
      <c r="AI103" s="45"/>
      <c r="AJ103" s="45"/>
    </row>
    <row r="104" spans="1:36" x14ac:dyDescent="0.25">
      <c r="A104" s="35">
        <v>515</v>
      </c>
      <c r="B104" s="38" t="s">
        <v>456</v>
      </c>
      <c r="C104" s="36" t="s">
        <v>28</v>
      </c>
      <c r="D104" s="36" t="s">
        <v>163</v>
      </c>
      <c r="E104" s="46">
        <v>16800000</v>
      </c>
      <c r="F104" s="22">
        <v>211020105</v>
      </c>
      <c r="G104" s="46">
        <v>16800000</v>
      </c>
      <c r="H104" s="51">
        <v>43910</v>
      </c>
      <c r="I104" s="28" t="s">
        <v>30</v>
      </c>
      <c r="J104" s="36" t="s">
        <v>168</v>
      </c>
      <c r="K104" s="39" t="s">
        <v>169</v>
      </c>
      <c r="L104" s="36" t="s">
        <v>45</v>
      </c>
      <c r="M104" s="28" t="s">
        <v>34</v>
      </c>
      <c r="N104" s="28" t="s">
        <v>35</v>
      </c>
      <c r="O104" s="28">
        <v>6</v>
      </c>
      <c r="P104" s="29">
        <v>43922</v>
      </c>
      <c r="Q104" s="29">
        <v>44104</v>
      </c>
      <c r="R104" s="30">
        <f>E104</f>
        <v>16800000</v>
      </c>
      <c r="S104" s="56">
        <f>P104</f>
        <v>43922</v>
      </c>
      <c r="T104" s="31"/>
      <c r="U104" s="27"/>
      <c r="V104" s="27"/>
      <c r="W104" s="27"/>
      <c r="X104" s="27"/>
      <c r="Y104" s="27"/>
      <c r="Z104" s="55">
        <f t="shared" si="2"/>
        <v>16800000</v>
      </c>
      <c r="AA104" s="40">
        <f>Q104</f>
        <v>44104</v>
      </c>
      <c r="AI104" s="45"/>
      <c r="AJ104" s="45"/>
    </row>
    <row r="105" spans="1:36" x14ac:dyDescent="0.2">
      <c r="A105" s="35">
        <v>516</v>
      </c>
      <c r="B105" s="38" t="s">
        <v>456</v>
      </c>
      <c r="C105" s="36" t="s">
        <v>28</v>
      </c>
      <c r="D105" s="36" t="s">
        <v>163</v>
      </c>
      <c r="E105" s="63">
        <v>16800000</v>
      </c>
      <c r="F105" s="22">
        <v>211020105</v>
      </c>
      <c r="G105" s="41">
        <v>16800000</v>
      </c>
      <c r="H105" s="51">
        <v>43910</v>
      </c>
      <c r="I105" s="28" t="s">
        <v>30</v>
      </c>
      <c r="J105" s="36" t="s">
        <v>164</v>
      </c>
      <c r="K105" s="39" t="s">
        <v>165</v>
      </c>
      <c r="L105" s="36" t="s">
        <v>45</v>
      </c>
      <c r="M105" s="28" t="s">
        <v>34</v>
      </c>
      <c r="N105" s="28" t="s">
        <v>35</v>
      </c>
      <c r="O105" s="28">
        <v>6</v>
      </c>
      <c r="P105" s="29">
        <v>43922</v>
      </c>
      <c r="Q105" s="29">
        <v>44104</v>
      </c>
      <c r="R105" s="30">
        <f>E105</f>
        <v>16800000</v>
      </c>
      <c r="S105" s="56">
        <f>P105</f>
        <v>43922</v>
      </c>
      <c r="T105" s="31"/>
      <c r="U105" s="27"/>
      <c r="V105" s="27"/>
      <c r="W105" s="27"/>
      <c r="X105" s="27"/>
      <c r="Y105" s="27"/>
      <c r="Z105" s="55">
        <f t="shared" si="2"/>
        <v>16800000</v>
      </c>
      <c r="AA105" s="40">
        <f>Q105</f>
        <v>44104</v>
      </c>
      <c r="AI105" s="45"/>
      <c r="AJ105" s="45"/>
    </row>
    <row r="106" spans="1:36" x14ac:dyDescent="0.2">
      <c r="A106" s="35">
        <v>517</v>
      </c>
      <c r="B106" s="38" t="s">
        <v>456</v>
      </c>
      <c r="C106" s="36" t="s">
        <v>28</v>
      </c>
      <c r="D106" s="36" t="s">
        <v>163</v>
      </c>
      <c r="E106" s="63">
        <v>16800000</v>
      </c>
      <c r="F106" s="22">
        <v>211020105</v>
      </c>
      <c r="G106" s="37">
        <v>16800000</v>
      </c>
      <c r="H106" s="51">
        <v>43910</v>
      </c>
      <c r="I106" s="28" t="s">
        <v>30</v>
      </c>
      <c r="J106" s="36" t="s">
        <v>178</v>
      </c>
      <c r="K106" s="39" t="s">
        <v>179</v>
      </c>
      <c r="L106" s="36" t="s">
        <v>45</v>
      </c>
      <c r="M106" s="28" t="s">
        <v>34</v>
      </c>
      <c r="N106" s="28" t="s">
        <v>35</v>
      </c>
      <c r="O106" s="28">
        <v>6</v>
      </c>
      <c r="P106" s="29">
        <v>43922</v>
      </c>
      <c r="Q106" s="29">
        <v>44104</v>
      </c>
      <c r="R106" s="30">
        <f>E106</f>
        <v>16800000</v>
      </c>
      <c r="S106" s="56">
        <f>P106</f>
        <v>43922</v>
      </c>
      <c r="T106" s="31"/>
      <c r="U106" s="27"/>
      <c r="V106" s="27"/>
      <c r="W106" s="27"/>
      <c r="X106" s="27"/>
      <c r="Y106" s="27"/>
      <c r="Z106" s="55">
        <f t="shared" si="2"/>
        <v>16800000</v>
      </c>
      <c r="AA106" s="40">
        <f>Q106</f>
        <v>44104</v>
      </c>
      <c r="AI106" s="45"/>
      <c r="AJ106" s="45"/>
    </row>
    <row r="107" spans="1:36" x14ac:dyDescent="0.25">
      <c r="A107" s="35">
        <v>518</v>
      </c>
      <c r="B107" s="38" t="s">
        <v>456</v>
      </c>
      <c r="C107" s="36" t="s">
        <v>28</v>
      </c>
      <c r="D107" s="36" t="s">
        <v>163</v>
      </c>
      <c r="E107" s="46">
        <v>16800000</v>
      </c>
      <c r="F107" s="22">
        <v>211020105</v>
      </c>
      <c r="G107" s="46">
        <v>16800000</v>
      </c>
      <c r="H107" s="51">
        <v>43910</v>
      </c>
      <c r="I107" s="28" t="s">
        <v>30</v>
      </c>
      <c r="J107" s="36" t="s">
        <v>166</v>
      </c>
      <c r="K107" s="39" t="s">
        <v>167</v>
      </c>
      <c r="L107" s="36" t="s">
        <v>45</v>
      </c>
      <c r="M107" s="28" t="s">
        <v>34</v>
      </c>
      <c r="N107" s="28" t="s">
        <v>35</v>
      </c>
      <c r="O107" s="28">
        <v>6</v>
      </c>
      <c r="P107" s="29">
        <v>43922</v>
      </c>
      <c r="Q107" s="29">
        <v>44104</v>
      </c>
      <c r="R107" s="30">
        <f>E107</f>
        <v>16800000</v>
      </c>
      <c r="S107" s="56">
        <f>P107</f>
        <v>43922</v>
      </c>
      <c r="T107" s="31"/>
      <c r="U107" s="27"/>
      <c r="V107" s="27"/>
      <c r="W107" s="27"/>
      <c r="X107" s="27"/>
      <c r="Y107" s="27"/>
      <c r="Z107" s="55">
        <f t="shared" si="2"/>
        <v>16800000</v>
      </c>
      <c r="AA107" s="40">
        <f>Q107</f>
        <v>44104</v>
      </c>
      <c r="AI107" s="45"/>
      <c r="AJ107" s="45"/>
    </row>
    <row r="108" spans="1:36" x14ac:dyDescent="0.25">
      <c r="A108" s="35">
        <v>519</v>
      </c>
      <c r="B108" s="38" t="s">
        <v>456</v>
      </c>
      <c r="C108" s="36" t="s">
        <v>28</v>
      </c>
      <c r="D108" s="36" t="s">
        <v>163</v>
      </c>
      <c r="E108" s="46">
        <v>16800000</v>
      </c>
      <c r="F108" s="22">
        <v>211020105</v>
      </c>
      <c r="G108" s="46">
        <v>16800000</v>
      </c>
      <c r="H108" s="51">
        <v>43910</v>
      </c>
      <c r="I108" s="28" t="s">
        <v>30</v>
      </c>
      <c r="J108" s="36" t="s">
        <v>176</v>
      </c>
      <c r="K108" s="39" t="s">
        <v>177</v>
      </c>
      <c r="L108" s="36" t="s">
        <v>45</v>
      </c>
      <c r="M108" s="28" t="s">
        <v>34</v>
      </c>
      <c r="N108" s="28" t="s">
        <v>35</v>
      </c>
      <c r="O108" s="28">
        <v>6</v>
      </c>
      <c r="P108" s="29">
        <v>43922</v>
      </c>
      <c r="Q108" s="29">
        <v>44104</v>
      </c>
      <c r="R108" s="30">
        <f>E108</f>
        <v>16800000</v>
      </c>
      <c r="S108" s="56">
        <f>P108</f>
        <v>43922</v>
      </c>
      <c r="T108" s="31"/>
      <c r="U108" s="27"/>
      <c r="V108" s="27"/>
      <c r="W108" s="27"/>
      <c r="X108" s="27"/>
      <c r="Y108" s="27"/>
      <c r="Z108" s="55">
        <f t="shared" si="2"/>
        <v>16800000</v>
      </c>
      <c r="AA108" s="40">
        <f>Q108</f>
        <v>44104</v>
      </c>
      <c r="AI108" s="45"/>
      <c r="AJ108" s="45"/>
    </row>
    <row r="109" spans="1:36" x14ac:dyDescent="0.25">
      <c r="A109" s="35">
        <v>520</v>
      </c>
      <c r="B109" s="38" t="s">
        <v>456</v>
      </c>
      <c r="C109" s="36" t="s">
        <v>28</v>
      </c>
      <c r="D109" s="36" t="s">
        <v>163</v>
      </c>
      <c r="E109" s="46">
        <v>16800000</v>
      </c>
      <c r="F109" s="22">
        <v>211020105</v>
      </c>
      <c r="G109" s="46">
        <v>16800000</v>
      </c>
      <c r="H109" s="51">
        <v>43910</v>
      </c>
      <c r="I109" s="28" t="s">
        <v>30</v>
      </c>
      <c r="J109" s="36" t="s">
        <v>170</v>
      </c>
      <c r="K109" s="39" t="s">
        <v>171</v>
      </c>
      <c r="L109" s="36" t="s">
        <v>45</v>
      </c>
      <c r="M109" s="28" t="s">
        <v>34</v>
      </c>
      <c r="N109" s="28" t="s">
        <v>35</v>
      </c>
      <c r="O109" s="28">
        <v>6</v>
      </c>
      <c r="P109" s="29">
        <v>43922</v>
      </c>
      <c r="Q109" s="29">
        <v>44104</v>
      </c>
      <c r="R109" s="30">
        <f>E109</f>
        <v>16800000</v>
      </c>
      <c r="S109" s="56">
        <f>P109</f>
        <v>43922</v>
      </c>
      <c r="T109" s="31"/>
      <c r="U109" s="27"/>
      <c r="V109" s="27"/>
      <c r="W109" s="27"/>
      <c r="X109" s="27"/>
      <c r="Y109" s="27"/>
      <c r="Z109" s="55">
        <f t="shared" si="2"/>
        <v>16800000</v>
      </c>
      <c r="AA109" s="40">
        <f>Q109</f>
        <v>44104</v>
      </c>
      <c r="AI109" s="45"/>
      <c r="AJ109" s="45"/>
    </row>
    <row r="110" spans="1:36" x14ac:dyDescent="0.25">
      <c r="A110" s="35">
        <v>521</v>
      </c>
      <c r="B110" s="38" t="s">
        <v>456</v>
      </c>
      <c r="C110" s="36" t="s">
        <v>28</v>
      </c>
      <c r="D110" s="36" t="s">
        <v>163</v>
      </c>
      <c r="E110" s="46">
        <v>19200000</v>
      </c>
      <c r="F110" s="22">
        <v>211020105</v>
      </c>
      <c r="G110" s="46">
        <v>19200000</v>
      </c>
      <c r="H110" s="51">
        <v>43910</v>
      </c>
      <c r="I110" s="28" t="s">
        <v>30</v>
      </c>
      <c r="J110" s="36" t="s">
        <v>339</v>
      </c>
      <c r="K110" s="26" t="s">
        <v>41</v>
      </c>
      <c r="L110" s="36" t="s">
        <v>45</v>
      </c>
      <c r="M110" s="28" t="s">
        <v>34</v>
      </c>
      <c r="N110" s="28" t="s">
        <v>35</v>
      </c>
      <c r="O110" s="28">
        <v>6</v>
      </c>
      <c r="P110" s="29">
        <v>43922</v>
      </c>
      <c r="Q110" s="29">
        <v>44104</v>
      </c>
      <c r="R110" s="30">
        <f>E110</f>
        <v>19200000</v>
      </c>
      <c r="S110" s="56">
        <f>P110</f>
        <v>43922</v>
      </c>
      <c r="T110" s="31"/>
      <c r="U110" s="27"/>
      <c r="V110" s="27"/>
      <c r="W110" s="27"/>
      <c r="X110" s="27"/>
      <c r="Y110" s="27"/>
      <c r="Z110" s="55">
        <f t="shared" si="2"/>
        <v>19200000</v>
      </c>
      <c r="AA110" s="40">
        <f>Q110</f>
        <v>44104</v>
      </c>
      <c r="AI110" s="45"/>
      <c r="AJ110" s="45"/>
    </row>
    <row r="111" spans="1:36" x14ac:dyDescent="0.25">
      <c r="A111" s="35">
        <v>522</v>
      </c>
      <c r="B111" s="38" t="s">
        <v>456</v>
      </c>
      <c r="C111" s="36" t="s">
        <v>28</v>
      </c>
      <c r="D111" s="36" t="s">
        <v>163</v>
      </c>
      <c r="E111" s="46">
        <v>16800000</v>
      </c>
      <c r="F111" s="22">
        <v>211020105</v>
      </c>
      <c r="G111" s="46">
        <v>16800000</v>
      </c>
      <c r="H111" s="51">
        <v>43910</v>
      </c>
      <c r="I111" s="28" t="s">
        <v>30</v>
      </c>
      <c r="J111" s="36" t="s">
        <v>333</v>
      </c>
      <c r="K111" s="26" t="s">
        <v>334</v>
      </c>
      <c r="L111" s="36" t="s">
        <v>45</v>
      </c>
      <c r="M111" s="28" t="s">
        <v>34</v>
      </c>
      <c r="N111" s="28" t="s">
        <v>35</v>
      </c>
      <c r="O111" s="28">
        <v>6</v>
      </c>
      <c r="P111" s="29">
        <v>43922</v>
      </c>
      <c r="Q111" s="29">
        <v>44104</v>
      </c>
      <c r="R111" s="30">
        <f>E111</f>
        <v>16800000</v>
      </c>
      <c r="S111" s="56">
        <f>P111</f>
        <v>43922</v>
      </c>
      <c r="T111" s="31"/>
      <c r="U111" s="27"/>
      <c r="V111" s="27"/>
      <c r="W111" s="27"/>
      <c r="X111" s="27"/>
      <c r="Y111" s="27"/>
      <c r="Z111" s="55">
        <f t="shared" si="2"/>
        <v>16800000</v>
      </c>
      <c r="AA111" s="40">
        <f>Q111</f>
        <v>44104</v>
      </c>
      <c r="AI111" s="45"/>
      <c r="AJ111" s="45"/>
    </row>
    <row r="112" spans="1:36" x14ac:dyDescent="0.25">
      <c r="A112" s="35">
        <v>523</v>
      </c>
      <c r="B112" s="38" t="s">
        <v>456</v>
      </c>
      <c r="C112" s="36" t="s">
        <v>28</v>
      </c>
      <c r="D112" s="36" t="s">
        <v>163</v>
      </c>
      <c r="E112" s="46">
        <v>18300000</v>
      </c>
      <c r="F112" s="22">
        <v>211020105</v>
      </c>
      <c r="G112" s="46">
        <v>18300000</v>
      </c>
      <c r="H112" s="51">
        <v>43910</v>
      </c>
      <c r="I112" s="28" t="s">
        <v>30</v>
      </c>
      <c r="J112" s="36" t="s">
        <v>335</v>
      </c>
      <c r="K112" s="26" t="s">
        <v>336</v>
      </c>
      <c r="L112" s="36" t="s">
        <v>45</v>
      </c>
      <c r="M112" s="28" t="s">
        <v>34</v>
      </c>
      <c r="N112" s="28" t="s">
        <v>35</v>
      </c>
      <c r="O112" s="28">
        <v>6</v>
      </c>
      <c r="P112" s="29">
        <v>43922</v>
      </c>
      <c r="Q112" s="29">
        <v>44104</v>
      </c>
      <c r="R112" s="30">
        <f>E112</f>
        <v>18300000</v>
      </c>
      <c r="S112" s="56">
        <f>P112</f>
        <v>43922</v>
      </c>
      <c r="T112" s="31"/>
      <c r="U112" s="27"/>
      <c r="V112" s="27"/>
      <c r="W112" s="27"/>
      <c r="X112" s="27"/>
      <c r="Y112" s="27"/>
      <c r="Z112" s="55">
        <f t="shared" si="2"/>
        <v>18300000</v>
      </c>
      <c r="AA112" s="40">
        <f>Q112</f>
        <v>44104</v>
      </c>
      <c r="AI112" s="45"/>
      <c r="AJ112" s="45"/>
    </row>
    <row r="113" spans="1:36" x14ac:dyDescent="0.25">
      <c r="A113" s="35">
        <v>524</v>
      </c>
      <c r="B113" s="38" t="s">
        <v>456</v>
      </c>
      <c r="C113" s="36" t="s">
        <v>28</v>
      </c>
      <c r="D113" s="36" t="s">
        <v>163</v>
      </c>
      <c r="E113" s="46">
        <v>18300000</v>
      </c>
      <c r="F113" s="22">
        <v>211020105</v>
      </c>
      <c r="G113" s="46">
        <v>18300000</v>
      </c>
      <c r="H113" s="51">
        <v>43910</v>
      </c>
      <c r="I113" s="28" t="s">
        <v>30</v>
      </c>
      <c r="J113" s="36" t="s">
        <v>337</v>
      </c>
      <c r="K113" s="26" t="s">
        <v>338</v>
      </c>
      <c r="L113" s="36" t="s">
        <v>45</v>
      </c>
      <c r="M113" s="28" t="s">
        <v>34</v>
      </c>
      <c r="N113" s="28" t="s">
        <v>35</v>
      </c>
      <c r="O113" s="28">
        <v>6</v>
      </c>
      <c r="P113" s="29">
        <v>43922</v>
      </c>
      <c r="Q113" s="29">
        <v>44104</v>
      </c>
      <c r="R113" s="30">
        <f>E113</f>
        <v>18300000</v>
      </c>
      <c r="S113" s="56">
        <f>P113</f>
        <v>43922</v>
      </c>
      <c r="T113" s="31"/>
      <c r="U113" s="27"/>
      <c r="V113" s="27"/>
      <c r="W113" s="27"/>
      <c r="X113" s="27"/>
      <c r="Y113" s="27"/>
      <c r="Z113" s="55">
        <f t="shared" si="2"/>
        <v>18300000</v>
      </c>
      <c r="AA113" s="40">
        <f>Q113</f>
        <v>44104</v>
      </c>
      <c r="AI113" s="45"/>
      <c r="AJ113" s="45"/>
    </row>
    <row r="114" spans="1:36" x14ac:dyDescent="0.25">
      <c r="A114" s="35">
        <v>525</v>
      </c>
      <c r="B114" s="38" t="s">
        <v>456</v>
      </c>
      <c r="C114" s="36" t="s">
        <v>28</v>
      </c>
      <c r="D114" s="36" t="s">
        <v>235</v>
      </c>
      <c r="E114" s="46">
        <v>2732000</v>
      </c>
      <c r="F114" s="22">
        <v>211020105</v>
      </c>
      <c r="G114" s="46">
        <f>1366000*2</f>
        <v>2732000</v>
      </c>
      <c r="H114" s="51">
        <v>43910</v>
      </c>
      <c r="I114" s="28" t="s">
        <v>30</v>
      </c>
      <c r="J114" s="36" t="s">
        <v>433</v>
      </c>
      <c r="K114" s="39" t="s">
        <v>434</v>
      </c>
      <c r="L114" s="36" t="s">
        <v>459</v>
      </c>
      <c r="M114" s="28" t="s">
        <v>34</v>
      </c>
      <c r="N114" s="28" t="s">
        <v>35</v>
      </c>
      <c r="O114" s="28">
        <v>2</v>
      </c>
      <c r="P114" s="29">
        <v>43922</v>
      </c>
      <c r="Q114" s="29">
        <v>43982</v>
      </c>
      <c r="R114" s="30">
        <f>E114</f>
        <v>2732000</v>
      </c>
      <c r="S114" s="56">
        <f>P114</f>
        <v>43922</v>
      </c>
      <c r="T114" s="31"/>
      <c r="U114" s="27"/>
      <c r="V114" s="27"/>
      <c r="W114" s="27"/>
      <c r="X114" s="27"/>
      <c r="Y114" s="27"/>
      <c r="Z114" s="55">
        <f t="shared" si="2"/>
        <v>2732000</v>
      </c>
      <c r="AA114" s="40">
        <f>Q114</f>
        <v>43982</v>
      </c>
      <c r="AI114" s="45"/>
      <c r="AJ114" s="45"/>
    </row>
    <row r="115" spans="1:36" x14ac:dyDescent="0.25">
      <c r="A115" s="35">
        <v>526</v>
      </c>
      <c r="B115" s="38" t="s">
        <v>456</v>
      </c>
      <c r="C115" s="36" t="s">
        <v>28</v>
      </c>
      <c r="D115" s="36" t="s">
        <v>235</v>
      </c>
      <c r="E115" s="46">
        <v>2732000</v>
      </c>
      <c r="F115" s="22">
        <v>211020105</v>
      </c>
      <c r="G115" s="46">
        <f t="shared" ref="G115:G132" si="3">1366000*2</f>
        <v>2732000</v>
      </c>
      <c r="H115" s="51">
        <v>43910</v>
      </c>
      <c r="I115" s="28" t="s">
        <v>30</v>
      </c>
      <c r="J115" s="36" t="s">
        <v>431</v>
      </c>
      <c r="K115" s="39" t="s">
        <v>432</v>
      </c>
      <c r="L115" s="36" t="s">
        <v>459</v>
      </c>
      <c r="M115" s="28" t="s">
        <v>34</v>
      </c>
      <c r="N115" s="28" t="s">
        <v>35</v>
      </c>
      <c r="O115" s="28">
        <v>2</v>
      </c>
      <c r="P115" s="29">
        <v>43922</v>
      </c>
      <c r="Q115" s="29">
        <v>43982</v>
      </c>
      <c r="R115" s="30">
        <f>E115</f>
        <v>2732000</v>
      </c>
      <c r="S115" s="56">
        <f>P115</f>
        <v>43922</v>
      </c>
      <c r="T115" s="31"/>
      <c r="U115" s="27"/>
      <c r="V115" s="27"/>
      <c r="W115" s="27"/>
      <c r="X115" s="27"/>
      <c r="Y115" s="27"/>
      <c r="Z115" s="55">
        <f t="shared" si="2"/>
        <v>2732000</v>
      </c>
      <c r="AA115" s="40">
        <f>Q115</f>
        <v>43982</v>
      </c>
      <c r="AI115" s="45"/>
      <c r="AJ115" s="45"/>
    </row>
    <row r="116" spans="1:36" x14ac:dyDescent="0.25">
      <c r="A116" s="35">
        <v>527</v>
      </c>
      <c r="B116" s="38" t="s">
        <v>456</v>
      </c>
      <c r="C116" s="36" t="s">
        <v>28</v>
      </c>
      <c r="D116" s="36" t="s">
        <v>235</v>
      </c>
      <c r="E116" s="46">
        <v>2732000</v>
      </c>
      <c r="F116" s="22">
        <v>211020105</v>
      </c>
      <c r="G116" s="46">
        <f t="shared" si="3"/>
        <v>2732000</v>
      </c>
      <c r="H116" s="51">
        <v>43910</v>
      </c>
      <c r="I116" s="28" t="s">
        <v>30</v>
      </c>
      <c r="J116" s="36" t="s">
        <v>249</v>
      </c>
      <c r="K116" s="39" t="s">
        <v>250</v>
      </c>
      <c r="L116" s="36" t="s">
        <v>459</v>
      </c>
      <c r="M116" s="28" t="s">
        <v>34</v>
      </c>
      <c r="N116" s="28" t="s">
        <v>35</v>
      </c>
      <c r="O116" s="28">
        <v>2</v>
      </c>
      <c r="P116" s="29">
        <v>43922</v>
      </c>
      <c r="Q116" s="29">
        <v>43982</v>
      </c>
      <c r="R116" s="30">
        <f>E116</f>
        <v>2732000</v>
      </c>
      <c r="S116" s="56">
        <f>P116</f>
        <v>43922</v>
      </c>
      <c r="T116" s="31"/>
      <c r="U116" s="27"/>
      <c r="V116" s="27"/>
      <c r="W116" s="27"/>
      <c r="X116" s="27"/>
      <c r="Y116" s="27"/>
      <c r="Z116" s="55">
        <f t="shared" si="2"/>
        <v>2732000</v>
      </c>
      <c r="AA116" s="40">
        <f>Q116</f>
        <v>43982</v>
      </c>
      <c r="AI116" s="45"/>
      <c r="AJ116" s="45"/>
    </row>
    <row r="117" spans="1:36" x14ac:dyDescent="0.25">
      <c r="A117" s="35">
        <v>528</v>
      </c>
      <c r="B117" s="38" t="s">
        <v>456</v>
      </c>
      <c r="C117" s="36" t="s">
        <v>28</v>
      </c>
      <c r="D117" s="36" t="s">
        <v>235</v>
      </c>
      <c r="E117" s="46">
        <v>2732000</v>
      </c>
      <c r="F117" s="22">
        <v>211020105</v>
      </c>
      <c r="G117" s="46">
        <f t="shared" si="3"/>
        <v>2732000</v>
      </c>
      <c r="H117" s="51">
        <v>43910</v>
      </c>
      <c r="I117" s="28" t="s">
        <v>30</v>
      </c>
      <c r="J117" s="36" t="s">
        <v>236</v>
      </c>
      <c r="K117" s="39" t="s">
        <v>237</v>
      </c>
      <c r="L117" s="36" t="s">
        <v>459</v>
      </c>
      <c r="M117" s="28" t="s">
        <v>34</v>
      </c>
      <c r="N117" s="28" t="s">
        <v>35</v>
      </c>
      <c r="O117" s="28">
        <v>2</v>
      </c>
      <c r="P117" s="29">
        <v>43922</v>
      </c>
      <c r="Q117" s="29">
        <v>43982</v>
      </c>
      <c r="R117" s="30">
        <f>E117</f>
        <v>2732000</v>
      </c>
      <c r="S117" s="56">
        <f>P117</f>
        <v>43922</v>
      </c>
      <c r="T117" s="31"/>
      <c r="U117" s="27"/>
      <c r="V117" s="27"/>
      <c r="W117" s="27"/>
      <c r="X117" s="27"/>
      <c r="Y117" s="27"/>
      <c r="Z117" s="55">
        <f t="shared" si="2"/>
        <v>2732000</v>
      </c>
      <c r="AA117" s="40">
        <f>Q117</f>
        <v>43982</v>
      </c>
      <c r="AI117" s="45"/>
      <c r="AJ117" s="45"/>
    </row>
    <row r="118" spans="1:36" x14ac:dyDescent="0.25">
      <c r="A118" s="35">
        <v>529</v>
      </c>
      <c r="B118" s="38" t="s">
        <v>456</v>
      </c>
      <c r="C118" s="36" t="s">
        <v>28</v>
      </c>
      <c r="D118" s="36" t="s">
        <v>235</v>
      </c>
      <c r="E118" s="46">
        <v>2732000</v>
      </c>
      <c r="F118" s="22">
        <v>211020105</v>
      </c>
      <c r="G118" s="46">
        <f t="shared" si="3"/>
        <v>2732000</v>
      </c>
      <c r="H118" s="51">
        <v>43910</v>
      </c>
      <c r="I118" s="28" t="s">
        <v>30</v>
      </c>
      <c r="J118" s="36" t="s">
        <v>460</v>
      </c>
      <c r="K118" s="39" t="s">
        <v>461</v>
      </c>
      <c r="L118" s="36" t="s">
        <v>459</v>
      </c>
      <c r="M118" s="28" t="s">
        <v>34</v>
      </c>
      <c r="N118" s="28" t="s">
        <v>35</v>
      </c>
      <c r="O118" s="28">
        <v>2</v>
      </c>
      <c r="P118" s="29">
        <v>43922</v>
      </c>
      <c r="Q118" s="29">
        <v>43982</v>
      </c>
      <c r="R118" s="30">
        <f>E118</f>
        <v>2732000</v>
      </c>
      <c r="S118" s="56">
        <f>P118</f>
        <v>43922</v>
      </c>
      <c r="T118" s="31"/>
      <c r="U118" s="27"/>
      <c r="V118" s="27"/>
      <c r="W118" s="27"/>
      <c r="X118" s="27"/>
      <c r="Y118" s="27"/>
      <c r="Z118" s="55">
        <f t="shared" si="2"/>
        <v>2732000</v>
      </c>
      <c r="AA118" s="40">
        <f>Q118</f>
        <v>43982</v>
      </c>
      <c r="AI118" s="45"/>
      <c r="AJ118" s="45"/>
    </row>
    <row r="119" spans="1:36" x14ac:dyDescent="0.25">
      <c r="A119" s="35">
        <v>530</v>
      </c>
      <c r="B119" s="38" t="s">
        <v>456</v>
      </c>
      <c r="C119" s="36" t="s">
        <v>28</v>
      </c>
      <c r="D119" s="36" t="s">
        <v>235</v>
      </c>
      <c r="E119" s="46">
        <v>2732000</v>
      </c>
      <c r="F119" s="22">
        <v>211020105</v>
      </c>
      <c r="G119" s="46">
        <f t="shared" si="3"/>
        <v>2732000</v>
      </c>
      <c r="H119" s="51">
        <v>43910</v>
      </c>
      <c r="I119" s="28" t="s">
        <v>30</v>
      </c>
      <c r="J119" s="36" t="s">
        <v>247</v>
      </c>
      <c r="K119" s="39" t="s">
        <v>248</v>
      </c>
      <c r="L119" s="36" t="s">
        <v>459</v>
      </c>
      <c r="M119" s="28" t="s">
        <v>34</v>
      </c>
      <c r="N119" s="28" t="s">
        <v>35</v>
      </c>
      <c r="O119" s="28">
        <v>2</v>
      </c>
      <c r="P119" s="29">
        <v>43922</v>
      </c>
      <c r="Q119" s="29">
        <v>43982</v>
      </c>
      <c r="R119" s="30">
        <f>E119</f>
        <v>2732000</v>
      </c>
      <c r="S119" s="56">
        <f>P119</f>
        <v>43922</v>
      </c>
      <c r="T119" s="31"/>
      <c r="U119" s="27"/>
      <c r="V119" s="27"/>
      <c r="W119" s="27"/>
      <c r="X119" s="27"/>
      <c r="Y119" s="27"/>
      <c r="Z119" s="55">
        <f t="shared" si="2"/>
        <v>2732000</v>
      </c>
      <c r="AA119" s="40">
        <f>Q119</f>
        <v>43982</v>
      </c>
      <c r="AI119" s="45"/>
      <c r="AJ119" s="45"/>
    </row>
    <row r="120" spans="1:36" x14ac:dyDescent="0.25">
      <c r="A120" s="35">
        <v>531</v>
      </c>
      <c r="B120" s="38" t="s">
        <v>456</v>
      </c>
      <c r="C120" s="36" t="s">
        <v>28</v>
      </c>
      <c r="D120" s="36" t="s">
        <v>235</v>
      </c>
      <c r="E120" s="46">
        <v>2732000</v>
      </c>
      <c r="F120" s="22">
        <v>211020105</v>
      </c>
      <c r="G120" s="46">
        <f t="shared" si="3"/>
        <v>2732000</v>
      </c>
      <c r="H120" s="51">
        <v>43910</v>
      </c>
      <c r="I120" s="28" t="s">
        <v>30</v>
      </c>
      <c r="J120" s="36" t="s">
        <v>399</v>
      </c>
      <c r="K120" s="39" t="s">
        <v>400</v>
      </c>
      <c r="L120" s="36" t="s">
        <v>459</v>
      </c>
      <c r="M120" s="28" t="s">
        <v>34</v>
      </c>
      <c r="N120" s="28" t="s">
        <v>35</v>
      </c>
      <c r="O120" s="28">
        <v>2</v>
      </c>
      <c r="P120" s="29">
        <v>43922</v>
      </c>
      <c r="Q120" s="29">
        <v>43982</v>
      </c>
      <c r="R120" s="30">
        <f>E120</f>
        <v>2732000</v>
      </c>
      <c r="S120" s="56">
        <f>P120</f>
        <v>43922</v>
      </c>
      <c r="T120" s="31"/>
      <c r="U120" s="27"/>
      <c r="V120" s="27"/>
      <c r="W120" s="27"/>
      <c r="X120" s="27"/>
      <c r="Y120" s="27"/>
      <c r="Z120" s="55">
        <f t="shared" si="2"/>
        <v>2732000</v>
      </c>
      <c r="AA120" s="40">
        <f>Q120</f>
        <v>43982</v>
      </c>
      <c r="AI120" s="45"/>
      <c r="AJ120" s="45"/>
    </row>
    <row r="121" spans="1:36" x14ac:dyDescent="0.25">
      <c r="A121" s="35">
        <v>532</v>
      </c>
      <c r="B121" s="38" t="s">
        <v>456</v>
      </c>
      <c r="C121" s="36" t="s">
        <v>28</v>
      </c>
      <c r="D121" s="36" t="s">
        <v>235</v>
      </c>
      <c r="E121" s="46">
        <v>2732000</v>
      </c>
      <c r="F121" s="22">
        <v>211020105</v>
      </c>
      <c r="G121" s="46">
        <f t="shared" si="3"/>
        <v>2732000</v>
      </c>
      <c r="H121" s="51">
        <v>43910</v>
      </c>
      <c r="I121" s="28" t="s">
        <v>30</v>
      </c>
      <c r="J121" s="36" t="s">
        <v>462</v>
      </c>
      <c r="K121" s="39" t="s">
        <v>463</v>
      </c>
      <c r="L121" s="36" t="s">
        <v>459</v>
      </c>
      <c r="M121" s="28" t="s">
        <v>34</v>
      </c>
      <c r="N121" s="28" t="s">
        <v>35</v>
      </c>
      <c r="O121" s="28">
        <v>2</v>
      </c>
      <c r="P121" s="29">
        <v>43922</v>
      </c>
      <c r="Q121" s="29">
        <v>43982</v>
      </c>
      <c r="R121" s="30">
        <f>E121</f>
        <v>2732000</v>
      </c>
      <c r="S121" s="56">
        <f>P121</f>
        <v>43922</v>
      </c>
      <c r="T121" s="31"/>
      <c r="U121" s="27"/>
      <c r="V121" s="27"/>
      <c r="W121" s="27"/>
      <c r="X121" s="27"/>
      <c r="Y121" s="27"/>
      <c r="Z121" s="55">
        <f t="shared" si="2"/>
        <v>2732000</v>
      </c>
      <c r="AA121" s="40">
        <f>Q121</f>
        <v>43982</v>
      </c>
      <c r="AI121" s="45"/>
      <c r="AJ121" s="45"/>
    </row>
    <row r="122" spans="1:36" x14ac:dyDescent="0.25">
      <c r="A122" s="35">
        <v>533</v>
      </c>
      <c r="B122" s="38" t="s">
        <v>456</v>
      </c>
      <c r="C122" s="36" t="s">
        <v>28</v>
      </c>
      <c r="D122" s="36" t="s">
        <v>235</v>
      </c>
      <c r="E122" s="46">
        <v>2732000</v>
      </c>
      <c r="F122" s="22">
        <v>211020105</v>
      </c>
      <c r="G122" s="46">
        <f t="shared" si="3"/>
        <v>2732000</v>
      </c>
      <c r="H122" s="51">
        <v>43910</v>
      </c>
      <c r="I122" s="28" t="s">
        <v>30</v>
      </c>
      <c r="J122" s="36" t="s">
        <v>239</v>
      </c>
      <c r="K122" s="26" t="s">
        <v>240</v>
      </c>
      <c r="L122" s="36" t="s">
        <v>459</v>
      </c>
      <c r="M122" s="28" t="s">
        <v>34</v>
      </c>
      <c r="N122" s="28" t="s">
        <v>35</v>
      </c>
      <c r="O122" s="28">
        <v>2</v>
      </c>
      <c r="P122" s="29">
        <v>43922</v>
      </c>
      <c r="Q122" s="29">
        <v>43982</v>
      </c>
      <c r="R122" s="30">
        <f>E122</f>
        <v>2732000</v>
      </c>
      <c r="S122" s="56">
        <f>P122</f>
        <v>43922</v>
      </c>
      <c r="T122" s="31"/>
      <c r="U122" s="27"/>
      <c r="V122" s="27"/>
      <c r="W122" s="27"/>
      <c r="X122" s="27"/>
      <c r="Y122" s="27"/>
      <c r="Z122" s="55">
        <f t="shared" si="2"/>
        <v>2732000</v>
      </c>
      <c r="AA122" s="40">
        <f>Q122</f>
        <v>43982</v>
      </c>
      <c r="AI122" s="45"/>
      <c r="AJ122" s="45"/>
    </row>
    <row r="123" spans="1:36" x14ac:dyDescent="0.25">
      <c r="A123" s="35">
        <v>534</v>
      </c>
      <c r="B123" s="38" t="s">
        <v>456</v>
      </c>
      <c r="C123" s="36" t="s">
        <v>28</v>
      </c>
      <c r="D123" s="36" t="s">
        <v>235</v>
      </c>
      <c r="E123" s="46">
        <v>2732000</v>
      </c>
      <c r="F123" s="22">
        <v>211020105</v>
      </c>
      <c r="G123" s="46">
        <f t="shared" si="3"/>
        <v>2732000</v>
      </c>
      <c r="H123" s="51">
        <v>43910</v>
      </c>
      <c r="I123" s="28" t="s">
        <v>30</v>
      </c>
      <c r="J123" s="36" t="s">
        <v>245</v>
      </c>
      <c r="K123" s="26" t="s">
        <v>246</v>
      </c>
      <c r="L123" s="36" t="s">
        <v>459</v>
      </c>
      <c r="M123" s="28" t="s">
        <v>34</v>
      </c>
      <c r="N123" s="28" t="s">
        <v>35</v>
      </c>
      <c r="O123" s="28">
        <v>2</v>
      </c>
      <c r="P123" s="29">
        <v>43922</v>
      </c>
      <c r="Q123" s="29">
        <v>43982</v>
      </c>
      <c r="R123" s="30">
        <f>E123</f>
        <v>2732000</v>
      </c>
      <c r="S123" s="56">
        <f>P123</f>
        <v>43922</v>
      </c>
      <c r="T123" s="31"/>
      <c r="U123" s="27"/>
      <c r="V123" s="27"/>
      <c r="W123" s="27"/>
      <c r="X123" s="27"/>
      <c r="Y123" s="27"/>
      <c r="Z123" s="55">
        <f t="shared" si="2"/>
        <v>2732000</v>
      </c>
      <c r="AA123" s="40">
        <f>Q123</f>
        <v>43982</v>
      </c>
      <c r="AI123" s="45"/>
      <c r="AJ123" s="45"/>
    </row>
    <row r="124" spans="1:36" x14ac:dyDescent="0.25">
      <c r="A124" s="35">
        <v>535</v>
      </c>
      <c r="B124" s="38" t="s">
        <v>456</v>
      </c>
      <c r="C124" s="36" t="s">
        <v>28</v>
      </c>
      <c r="D124" s="36" t="s">
        <v>235</v>
      </c>
      <c r="E124" s="46">
        <v>2732000</v>
      </c>
      <c r="F124" s="22">
        <v>211020105</v>
      </c>
      <c r="G124" s="46">
        <f t="shared" si="3"/>
        <v>2732000</v>
      </c>
      <c r="H124" s="51">
        <v>43910</v>
      </c>
      <c r="I124" s="28" t="s">
        <v>30</v>
      </c>
      <c r="J124" s="36" t="s">
        <v>435</v>
      </c>
      <c r="K124" s="39" t="s">
        <v>436</v>
      </c>
      <c r="L124" s="36" t="s">
        <v>459</v>
      </c>
      <c r="M124" s="28" t="s">
        <v>34</v>
      </c>
      <c r="N124" s="28" t="s">
        <v>35</v>
      </c>
      <c r="O124" s="28">
        <v>2</v>
      </c>
      <c r="P124" s="29">
        <v>43922</v>
      </c>
      <c r="Q124" s="29">
        <v>43982</v>
      </c>
      <c r="R124" s="30">
        <f>E124</f>
        <v>2732000</v>
      </c>
      <c r="S124" s="56">
        <f>P124</f>
        <v>43922</v>
      </c>
      <c r="T124" s="31"/>
      <c r="U124" s="27"/>
      <c r="V124" s="27"/>
      <c r="W124" s="27"/>
      <c r="X124" s="27"/>
      <c r="Y124" s="27"/>
      <c r="Z124" s="55">
        <f t="shared" si="2"/>
        <v>2732000</v>
      </c>
      <c r="AA124" s="40">
        <f>Q124</f>
        <v>43982</v>
      </c>
      <c r="AI124" s="45"/>
      <c r="AJ124" s="45"/>
    </row>
    <row r="125" spans="1:36" x14ac:dyDescent="0.25">
      <c r="A125" s="35">
        <v>536</v>
      </c>
      <c r="B125" s="38" t="s">
        <v>456</v>
      </c>
      <c r="C125" s="36" t="s">
        <v>28</v>
      </c>
      <c r="D125" s="36" t="s">
        <v>235</v>
      </c>
      <c r="E125" s="46">
        <v>2732000</v>
      </c>
      <c r="F125" s="22">
        <v>211020105</v>
      </c>
      <c r="G125" s="46">
        <f t="shared" si="3"/>
        <v>2732000</v>
      </c>
      <c r="H125" s="51">
        <v>43910</v>
      </c>
      <c r="I125" s="28" t="s">
        <v>30</v>
      </c>
      <c r="J125" s="36" t="s">
        <v>241</v>
      </c>
      <c r="K125" s="26" t="s">
        <v>242</v>
      </c>
      <c r="L125" s="36" t="s">
        <v>459</v>
      </c>
      <c r="M125" s="28" t="s">
        <v>34</v>
      </c>
      <c r="N125" s="28" t="s">
        <v>35</v>
      </c>
      <c r="O125" s="28">
        <v>2</v>
      </c>
      <c r="P125" s="29">
        <v>43922</v>
      </c>
      <c r="Q125" s="29">
        <v>43982</v>
      </c>
      <c r="R125" s="30">
        <f>E125</f>
        <v>2732000</v>
      </c>
      <c r="S125" s="56">
        <f>P125</f>
        <v>43922</v>
      </c>
      <c r="T125" s="31"/>
      <c r="U125" s="27"/>
      <c r="V125" s="27"/>
      <c r="W125" s="27"/>
      <c r="X125" s="27"/>
      <c r="Y125" s="27"/>
      <c r="Z125" s="55">
        <f t="shared" si="2"/>
        <v>2732000</v>
      </c>
      <c r="AA125" s="40">
        <f>Q125</f>
        <v>43982</v>
      </c>
      <c r="AI125" s="45"/>
      <c r="AJ125" s="45"/>
    </row>
    <row r="126" spans="1:36" x14ac:dyDescent="0.25">
      <c r="A126" s="35">
        <v>537</v>
      </c>
      <c r="B126" s="38" t="s">
        <v>456</v>
      </c>
      <c r="C126" s="36" t="s">
        <v>28</v>
      </c>
      <c r="D126" s="36" t="s">
        <v>235</v>
      </c>
      <c r="E126" s="46">
        <v>2732000</v>
      </c>
      <c r="F126" s="22">
        <v>211020105</v>
      </c>
      <c r="G126" s="46">
        <f t="shared" si="3"/>
        <v>2732000</v>
      </c>
      <c r="H126" s="51">
        <v>43910</v>
      </c>
      <c r="I126" s="28" t="s">
        <v>30</v>
      </c>
      <c r="J126" s="36" t="s">
        <v>464</v>
      </c>
      <c r="K126" s="39" t="s">
        <v>465</v>
      </c>
      <c r="L126" s="36" t="s">
        <v>459</v>
      </c>
      <c r="M126" s="28" t="s">
        <v>34</v>
      </c>
      <c r="N126" s="28" t="s">
        <v>35</v>
      </c>
      <c r="O126" s="28">
        <v>2</v>
      </c>
      <c r="P126" s="29">
        <v>43922</v>
      </c>
      <c r="Q126" s="29">
        <v>43982</v>
      </c>
      <c r="R126" s="30">
        <f>E126</f>
        <v>2732000</v>
      </c>
      <c r="S126" s="56">
        <f>P126</f>
        <v>43922</v>
      </c>
      <c r="T126" s="31"/>
      <c r="U126" s="27"/>
      <c r="V126" s="27"/>
      <c r="W126" s="27"/>
      <c r="X126" s="27"/>
      <c r="Y126" s="27"/>
      <c r="Z126" s="55">
        <f t="shared" si="2"/>
        <v>2732000</v>
      </c>
      <c r="AA126" s="40">
        <f>Q126</f>
        <v>43982</v>
      </c>
      <c r="AI126" s="45"/>
      <c r="AJ126" s="45"/>
    </row>
    <row r="127" spans="1:36" x14ac:dyDescent="0.25">
      <c r="A127" s="35">
        <v>538</v>
      </c>
      <c r="B127" s="38" t="s">
        <v>456</v>
      </c>
      <c r="C127" s="36" t="s">
        <v>28</v>
      </c>
      <c r="D127" s="36" t="s">
        <v>235</v>
      </c>
      <c r="E127" s="46">
        <v>2732000</v>
      </c>
      <c r="F127" s="22">
        <v>211020105</v>
      </c>
      <c r="G127" s="46">
        <f t="shared" si="3"/>
        <v>2732000</v>
      </c>
      <c r="H127" s="51">
        <v>43910</v>
      </c>
      <c r="I127" s="28" t="s">
        <v>30</v>
      </c>
      <c r="J127" s="65" t="s">
        <v>466</v>
      </c>
      <c r="K127" s="26" t="s">
        <v>467</v>
      </c>
      <c r="L127" s="36" t="s">
        <v>459</v>
      </c>
      <c r="M127" s="28" t="s">
        <v>34</v>
      </c>
      <c r="N127" s="28" t="s">
        <v>35</v>
      </c>
      <c r="O127" s="28">
        <v>2</v>
      </c>
      <c r="P127" s="29">
        <v>43922</v>
      </c>
      <c r="Q127" s="29">
        <v>43982</v>
      </c>
      <c r="R127" s="30">
        <f>E127</f>
        <v>2732000</v>
      </c>
      <c r="S127" s="56">
        <f>P127</f>
        <v>43922</v>
      </c>
      <c r="T127" s="31"/>
      <c r="U127" s="27"/>
      <c r="V127" s="27"/>
      <c r="W127" s="27"/>
      <c r="X127" s="27"/>
      <c r="Y127" s="27"/>
      <c r="Z127" s="55">
        <f t="shared" si="2"/>
        <v>2732000</v>
      </c>
      <c r="AA127" s="40">
        <f>Q127</f>
        <v>43982</v>
      </c>
      <c r="AI127" s="45"/>
      <c r="AJ127" s="45"/>
    </row>
    <row r="128" spans="1:36" x14ac:dyDescent="0.25">
      <c r="A128" s="35">
        <v>539</v>
      </c>
      <c r="B128" s="38" t="s">
        <v>456</v>
      </c>
      <c r="C128" s="36" t="s">
        <v>28</v>
      </c>
      <c r="D128" s="36" t="s">
        <v>235</v>
      </c>
      <c r="E128" s="46">
        <f>1366000*2</f>
        <v>2732000</v>
      </c>
      <c r="F128" s="22">
        <v>211020105</v>
      </c>
      <c r="G128" s="46">
        <f t="shared" si="3"/>
        <v>2732000</v>
      </c>
      <c r="H128" s="51">
        <v>43910</v>
      </c>
      <c r="I128" s="28" t="s">
        <v>30</v>
      </c>
      <c r="J128" s="36" t="s">
        <v>243</v>
      </c>
      <c r="K128" s="26" t="s">
        <v>244</v>
      </c>
      <c r="L128" s="36" t="s">
        <v>459</v>
      </c>
      <c r="M128" s="28" t="s">
        <v>34</v>
      </c>
      <c r="N128" s="28" t="s">
        <v>35</v>
      </c>
      <c r="O128" s="28">
        <v>2</v>
      </c>
      <c r="P128" s="29">
        <v>43922</v>
      </c>
      <c r="Q128" s="29">
        <v>43982</v>
      </c>
      <c r="R128" s="30">
        <f>E128</f>
        <v>2732000</v>
      </c>
      <c r="S128" s="56">
        <f>P128</f>
        <v>43922</v>
      </c>
      <c r="T128" s="31"/>
      <c r="U128" s="27"/>
      <c r="V128" s="27"/>
      <c r="W128" s="27"/>
      <c r="X128" s="27"/>
      <c r="Y128" s="27"/>
      <c r="Z128" s="55">
        <f t="shared" si="2"/>
        <v>2732000</v>
      </c>
      <c r="AA128" s="40">
        <f>Q128</f>
        <v>43982</v>
      </c>
      <c r="AI128" s="45"/>
      <c r="AJ128" s="45"/>
    </row>
    <row r="129" spans="1:36" x14ac:dyDescent="0.25">
      <c r="A129" s="35">
        <v>540</v>
      </c>
      <c r="B129" s="38" t="s">
        <v>456</v>
      </c>
      <c r="C129" s="36" t="s">
        <v>28</v>
      </c>
      <c r="D129" s="36" t="s">
        <v>235</v>
      </c>
      <c r="E129" s="46">
        <v>2732000</v>
      </c>
      <c r="F129" s="22">
        <v>211020105</v>
      </c>
      <c r="G129" s="46">
        <f t="shared" si="3"/>
        <v>2732000</v>
      </c>
      <c r="H129" s="51">
        <v>43910</v>
      </c>
      <c r="I129" s="28" t="s">
        <v>30</v>
      </c>
      <c r="J129" s="36" t="s">
        <v>401</v>
      </c>
      <c r="K129" s="39" t="s">
        <v>402</v>
      </c>
      <c r="L129" s="36" t="s">
        <v>459</v>
      </c>
      <c r="M129" s="28" t="s">
        <v>34</v>
      </c>
      <c r="N129" s="28" t="s">
        <v>35</v>
      </c>
      <c r="O129" s="28">
        <v>2</v>
      </c>
      <c r="P129" s="29">
        <v>43922</v>
      </c>
      <c r="Q129" s="29">
        <v>43982</v>
      </c>
      <c r="R129" s="30">
        <f>E129</f>
        <v>2732000</v>
      </c>
      <c r="S129" s="56">
        <f>P129</f>
        <v>43922</v>
      </c>
      <c r="T129" s="31"/>
      <c r="U129" s="27"/>
      <c r="V129" s="27"/>
      <c r="W129" s="27"/>
      <c r="X129" s="27"/>
      <c r="Y129" s="27"/>
      <c r="Z129" s="55">
        <f t="shared" si="2"/>
        <v>2732000</v>
      </c>
      <c r="AA129" s="40">
        <f>Q129</f>
        <v>43982</v>
      </c>
      <c r="AI129" s="45"/>
      <c r="AJ129" s="45"/>
    </row>
    <row r="130" spans="1:36" x14ac:dyDescent="0.25">
      <c r="A130" s="35">
        <v>541</v>
      </c>
      <c r="B130" s="38" t="s">
        <v>456</v>
      </c>
      <c r="C130" s="36" t="s">
        <v>28</v>
      </c>
      <c r="D130" s="36" t="s">
        <v>251</v>
      </c>
      <c r="E130" s="46">
        <v>2732000</v>
      </c>
      <c r="F130" s="22">
        <v>211020105</v>
      </c>
      <c r="G130" s="46">
        <f t="shared" si="3"/>
        <v>2732000</v>
      </c>
      <c r="H130" s="51">
        <v>43910</v>
      </c>
      <c r="I130" s="28" t="s">
        <v>30</v>
      </c>
      <c r="J130" s="48" t="s">
        <v>252</v>
      </c>
      <c r="K130" s="26" t="s">
        <v>253</v>
      </c>
      <c r="L130" s="36" t="s">
        <v>459</v>
      </c>
      <c r="M130" s="28" t="s">
        <v>34</v>
      </c>
      <c r="N130" s="28" t="s">
        <v>35</v>
      </c>
      <c r="O130" s="28">
        <v>2</v>
      </c>
      <c r="P130" s="29">
        <v>43922</v>
      </c>
      <c r="Q130" s="29">
        <v>43982</v>
      </c>
      <c r="R130" s="30">
        <f>E130</f>
        <v>2732000</v>
      </c>
      <c r="S130" s="56">
        <f>P130</f>
        <v>43922</v>
      </c>
      <c r="T130" s="31"/>
      <c r="U130" s="27"/>
      <c r="V130" s="27"/>
      <c r="W130" s="27"/>
      <c r="X130" s="27"/>
      <c r="Y130" s="27"/>
      <c r="Z130" s="55">
        <f t="shared" si="2"/>
        <v>2732000</v>
      </c>
      <c r="AA130" s="40">
        <f>Q130</f>
        <v>43982</v>
      </c>
      <c r="AI130" s="45"/>
      <c r="AJ130" s="45"/>
    </row>
    <row r="131" spans="1:36" x14ac:dyDescent="0.25">
      <c r="A131" s="35">
        <v>542</v>
      </c>
      <c r="B131" s="38" t="s">
        <v>456</v>
      </c>
      <c r="C131" s="36" t="s">
        <v>28</v>
      </c>
      <c r="D131" s="36" t="s">
        <v>251</v>
      </c>
      <c r="E131" s="46">
        <v>2732000</v>
      </c>
      <c r="F131" s="22">
        <v>211020105</v>
      </c>
      <c r="G131" s="46">
        <f t="shared" si="3"/>
        <v>2732000</v>
      </c>
      <c r="H131" s="51">
        <v>43910</v>
      </c>
      <c r="I131" s="28" t="s">
        <v>30</v>
      </c>
      <c r="J131" s="36" t="s">
        <v>254</v>
      </c>
      <c r="K131" s="26" t="s">
        <v>255</v>
      </c>
      <c r="L131" s="36" t="s">
        <v>459</v>
      </c>
      <c r="M131" s="28" t="s">
        <v>34</v>
      </c>
      <c r="N131" s="28" t="s">
        <v>35</v>
      </c>
      <c r="O131" s="28">
        <v>2</v>
      </c>
      <c r="P131" s="29">
        <v>43922</v>
      </c>
      <c r="Q131" s="29">
        <v>43982</v>
      </c>
      <c r="R131" s="30">
        <f>E131</f>
        <v>2732000</v>
      </c>
      <c r="S131" s="56">
        <f>P131</f>
        <v>43922</v>
      </c>
      <c r="T131" s="31"/>
      <c r="U131" s="27"/>
      <c r="V131" s="27"/>
      <c r="W131" s="27"/>
      <c r="X131" s="27"/>
      <c r="Y131" s="27"/>
      <c r="Z131" s="55">
        <f t="shared" si="2"/>
        <v>2732000</v>
      </c>
      <c r="AA131" s="40">
        <f>Q131</f>
        <v>43982</v>
      </c>
      <c r="AI131" s="45"/>
      <c r="AJ131" s="45"/>
    </row>
    <row r="132" spans="1:36" x14ac:dyDescent="0.25">
      <c r="A132" s="35">
        <v>543</v>
      </c>
      <c r="B132" s="38" t="s">
        <v>456</v>
      </c>
      <c r="C132" s="36" t="s">
        <v>28</v>
      </c>
      <c r="D132" s="36" t="s">
        <v>251</v>
      </c>
      <c r="E132" s="46">
        <v>2732000</v>
      </c>
      <c r="F132" s="22">
        <v>211020105</v>
      </c>
      <c r="G132" s="46">
        <f t="shared" si="3"/>
        <v>2732000</v>
      </c>
      <c r="H132" s="51">
        <v>43910</v>
      </c>
      <c r="I132" s="28" t="s">
        <v>30</v>
      </c>
      <c r="J132" s="36" t="s">
        <v>258</v>
      </c>
      <c r="K132" s="26" t="s">
        <v>259</v>
      </c>
      <c r="L132" s="36" t="s">
        <v>459</v>
      </c>
      <c r="M132" s="28" t="s">
        <v>34</v>
      </c>
      <c r="N132" s="28" t="s">
        <v>35</v>
      </c>
      <c r="O132" s="28">
        <v>2</v>
      </c>
      <c r="P132" s="29">
        <v>43922</v>
      </c>
      <c r="Q132" s="29">
        <v>43982</v>
      </c>
      <c r="R132" s="30">
        <f>E132</f>
        <v>2732000</v>
      </c>
      <c r="S132" s="56">
        <f>P132</f>
        <v>43922</v>
      </c>
      <c r="T132" s="31"/>
      <c r="U132" s="27"/>
      <c r="V132" s="27"/>
      <c r="W132" s="27"/>
      <c r="X132" s="27"/>
      <c r="Y132" s="27"/>
      <c r="Z132" s="55">
        <f t="shared" si="2"/>
        <v>2732000</v>
      </c>
      <c r="AA132" s="40">
        <f>Q132</f>
        <v>43982</v>
      </c>
      <c r="AI132" s="45"/>
      <c r="AJ132" s="45"/>
    </row>
    <row r="133" spans="1:36" x14ac:dyDescent="0.25">
      <c r="A133" s="35">
        <v>544</v>
      </c>
      <c r="B133" s="38" t="s">
        <v>456</v>
      </c>
      <c r="C133" s="36" t="s">
        <v>28</v>
      </c>
      <c r="D133" s="36" t="s">
        <v>468</v>
      </c>
      <c r="E133" s="46">
        <v>5200000</v>
      </c>
      <c r="F133" s="22">
        <v>211020205</v>
      </c>
      <c r="G133" s="46">
        <v>5200000</v>
      </c>
      <c r="H133" s="51">
        <v>43910</v>
      </c>
      <c r="I133" s="28" t="s">
        <v>30</v>
      </c>
      <c r="J133" s="36" t="s">
        <v>347</v>
      </c>
      <c r="K133" s="39" t="s">
        <v>348</v>
      </c>
      <c r="L133" s="36" t="s">
        <v>459</v>
      </c>
      <c r="M133" s="28" t="s">
        <v>34</v>
      </c>
      <c r="N133" s="28" t="s">
        <v>35</v>
      </c>
      <c r="O133" s="28">
        <v>2</v>
      </c>
      <c r="P133" s="29">
        <v>43922</v>
      </c>
      <c r="Q133" s="29">
        <v>43982</v>
      </c>
      <c r="R133" s="30">
        <f>E133</f>
        <v>5200000</v>
      </c>
      <c r="S133" s="56">
        <f>P133</f>
        <v>43922</v>
      </c>
      <c r="T133" s="31"/>
      <c r="U133" s="27"/>
      <c r="V133" s="27"/>
      <c r="W133" s="27"/>
      <c r="X133" s="27"/>
      <c r="Y133" s="27"/>
      <c r="Z133" s="55">
        <f t="shared" si="2"/>
        <v>5200000</v>
      </c>
      <c r="AA133" s="40">
        <f>Q133</f>
        <v>43982</v>
      </c>
      <c r="AI133" s="45"/>
      <c r="AJ133" s="45"/>
    </row>
    <row r="134" spans="1:36" x14ac:dyDescent="0.25">
      <c r="A134" s="35">
        <v>545</v>
      </c>
      <c r="B134" s="38" t="s">
        <v>456</v>
      </c>
      <c r="C134" s="36" t="s">
        <v>28</v>
      </c>
      <c r="D134" s="36" t="s">
        <v>251</v>
      </c>
      <c r="E134" s="46">
        <v>2732000</v>
      </c>
      <c r="F134" s="22">
        <v>211020105</v>
      </c>
      <c r="G134" s="46">
        <v>2732000</v>
      </c>
      <c r="H134" s="51">
        <v>43910</v>
      </c>
      <c r="I134" s="28" t="s">
        <v>30</v>
      </c>
      <c r="J134" s="36" t="s">
        <v>256</v>
      </c>
      <c r="K134" s="26" t="s">
        <v>257</v>
      </c>
      <c r="L134" s="36" t="s">
        <v>459</v>
      </c>
      <c r="M134" s="28" t="s">
        <v>34</v>
      </c>
      <c r="N134" s="28" t="s">
        <v>35</v>
      </c>
      <c r="O134" s="28">
        <v>2</v>
      </c>
      <c r="P134" s="29">
        <v>43922</v>
      </c>
      <c r="Q134" s="29">
        <v>43982</v>
      </c>
      <c r="R134" s="30">
        <f>E134</f>
        <v>2732000</v>
      </c>
      <c r="S134" s="56">
        <f>P134</f>
        <v>43922</v>
      </c>
      <c r="T134" s="31"/>
      <c r="U134" s="27"/>
      <c r="V134" s="27"/>
      <c r="W134" s="27"/>
      <c r="X134" s="27"/>
      <c r="Y134" s="27"/>
      <c r="Z134" s="55">
        <f t="shared" si="2"/>
        <v>2732000</v>
      </c>
      <c r="AA134" s="40">
        <f>Q134</f>
        <v>43982</v>
      </c>
      <c r="AI134" s="45"/>
      <c r="AJ134" s="45"/>
    </row>
    <row r="135" spans="1:36" x14ac:dyDescent="0.25">
      <c r="A135" s="35">
        <v>546</v>
      </c>
      <c r="B135" s="38" t="s">
        <v>456</v>
      </c>
      <c r="C135" s="36" t="s">
        <v>28</v>
      </c>
      <c r="D135" s="36" t="s">
        <v>198</v>
      </c>
      <c r="E135" s="46">
        <v>8826000</v>
      </c>
      <c r="F135" s="22">
        <v>211020105</v>
      </c>
      <c r="G135" s="46">
        <v>8826000</v>
      </c>
      <c r="H135" s="51">
        <v>43916</v>
      </c>
      <c r="I135" s="28" t="s">
        <v>30</v>
      </c>
      <c r="J135" s="36" t="s">
        <v>202</v>
      </c>
      <c r="K135" s="26" t="s">
        <v>203</v>
      </c>
      <c r="L135" s="36" t="s">
        <v>201</v>
      </c>
      <c r="M135" s="28" t="s">
        <v>34</v>
      </c>
      <c r="N135" s="28" t="s">
        <v>35</v>
      </c>
      <c r="O135" s="28">
        <v>6</v>
      </c>
      <c r="P135" s="29">
        <v>43922</v>
      </c>
      <c r="Q135" s="29">
        <v>44104</v>
      </c>
      <c r="R135" s="30">
        <f>E135</f>
        <v>8826000</v>
      </c>
      <c r="S135" s="56">
        <f>P135</f>
        <v>43922</v>
      </c>
      <c r="T135" s="31"/>
      <c r="U135" s="27"/>
      <c r="V135" s="27"/>
      <c r="W135" s="27"/>
      <c r="X135" s="27"/>
      <c r="Y135" s="27"/>
      <c r="Z135" s="55">
        <f t="shared" si="2"/>
        <v>8826000</v>
      </c>
      <c r="AA135" s="40">
        <f>Q135</f>
        <v>44104</v>
      </c>
      <c r="AI135" s="45"/>
      <c r="AJ135" s="45"/>
    </row>
    <row r="136" spans="1:36" x14ac:dyDescent="0.25">
      <c r="A136" s="35">
        <v>547</v>
      </c>
      <c r="B136" s="38" t="s">
        <v>456</v>
      </c>
      <c r="C136" s="36" t="s">
        <v>28</v>
      </c>
      <c r="D136" s="36" t="s">
        <v>198</v>
      </c>
      <c r="E136" s="46">
        <v>8826000</v>
      </c>
      <c r="F136" s="22">
        <v>211020105</v>
      </c>
      <c r="G136" s="46">
        <v>8826000</v>
      </c>
      <c r="H136" s="51">
        <v>43916</v>
      </c>
      <c r="I136" s="28" t="s">
        <v>30</v>
      </c>
      <c r="J136" s="36" t="s">
        <v>204</v>
      </c>
      <c r="K136" s="26" t="s">
        <v>205</v>
      </c>
      <c r="L136" s="36" t="s">
        <v>201</v>
      </c>
      <c r="M136" s="28" t="s">
        <v>34</v>
      </c>
      <c r="N136" s="28" t="s">
        <v>35</v>
      </c>
      <c r="O136" s="28">
        <v>6</v>
      </c>
      <c r="P136" s="29">
        <v>43922</v>
      </c>
      <c r="Q136" s="29">
        <v>44104</v>
      </c>
      <c r="R136" s="30">
        <f>E136</f>
        <v>8826000</v>
      </c>
      <c r="S136" s="56">
        <f>P136</f>
        <v>43922</v>
      </c>
      <c r="T136" s="31"/>
      <c r="U136" s="27"/>
      <c r="V136" s="27"/>
      <c r="W136" s="27"/>
      <c r="X136" s="27"/>
      <c r="Y136" s="27"/>
      <c r="Z136" s="55">
        <f t="shared" si="2"/>
        <v>8826000</v>
      </c>
      <c r="AA136" s="40">
        <f>Q136</f>
        <v>44104</v>
      </c>
      <c r="AI136" s="45"/>
      <c r="AJ136" s="45"/>
    </row>
    <row r="137" spans="1:36" x14ac:dyDescent="0.25">
      <c r="A137" s="35">
        <v>548</v>
      </c>
      <c r="B137" s="38" t="s">
        <v>456</v>
      </c>
      <c r="C137" s="36" t="s">
        <v>28</v>
      </c>
      <c r="D137" s="36" t="s">
        <v>198</v>
      </c>
      <c r="E137" s="46">
        <v>8826000</v>
      </c>
      <c r="F137" s="22">
        <v>211020105</v>
      </c>
      <c r="G137" s="46">
        <v>8826000</v>
      </c>
      <c r="H137" s="51">
        <v>43916</v>
      </c>
      <c r="I137" s="28" t="s">
        <v>30</v>
      </c>
      <c r="J137" s="36" t="s">
        <v>206</v>
      </c>
      <c r="K137" s="39" t="s">
        <v>207</v>
      </c>
      <c r="L137" s="36" t="s">
        <v>201</v>
      </c>
      <c r="M137" s="28" t="s">
        <v>34</v>
      </c>
      <c r="N137" s="28" t="s">
        <v>35</v>
      </c>
      <c r="O137" s="28">
        <v>6</v>
      </c>
      <c r="P137" s="29">
        <v>43922</v>
      </c>
      <c r="Q137" s="29">
        <v>44104</v>
      </c>
      <c r="R137" s="30">
        <f>E137</f>
        <v>8826000</v>
      </c>
      <c r="S137" s="56">
        <f>P137</f>
        <v>43922</v>
      </c>
      <c r="T137" s="31"/>
      <c r="U137" s="27"/>
      <c r="V137" s="27"/>
      <c r="W137" s="27"/>
      <c r="X137" s="27"/>
      <c r="Y137" s="27"/>
      <c r="Z137" s="55">
        <f t="shared" si="2"/>
        <v>8826000</v>
      </c>
      <c r="AA137" s="40">
        <f>Q137</f>
        <v>44104</v>
      </c>
      <c r="AI137" s="45"/>
      <c r="AJ137" s="45"/>
    </row>
    <row r="138" spans="1:36" x14ac:dyDescent="0.25">
      <c r="A138" s="35">
        <v>549</v>
      </c>
      <c r="B138" s="38" t="s">
        <v>456</v>
      </c>
      <c r="C138" s="36" t="s">
        <v>28</v>
      </c>
      <c r="D138" s="36" t="s">
        <v>198</v>
      </c>
      <c r="E138" s="46">
        <v>8826000</v>
      </c>
      <c r="F138" s="22">
        <v>211020105</v>
      </c>
      <c r="G138" s="46">
        <v>8826000</v>
      </c>
      <c r="H138" s="51">
        <v>43916</v>
      </c>
      <c r="I138" s="28" t="s">
        <v>30</v>
      </c>
      <c r="J138" s="36" t="s">
        <v>208</v>
      </c>
      <c r="K138" s="39" t="s">
        <v>209</v>
      </c>
      <c r="L138" s="36" t="s">
        <v>201</v>
      </c>
      <c r="M138" s="28" t="s">
        <v>34</v>
      </c>
      <c r="N138" s="28" t="s">
        <v>35</v>
      </c>
      <c r="O138" s="28">
        <v>6</v>
      </c>
      <c r="P138" s="29">
        <v>43922</v>
      </c>
      <c r="Q138" s="29">
        <v>44104</v>
      </c>
      <c r="R138" s="30">
        <f>E138</f>
        <v>8826000</v>
      </c>
      <c r="S138" s="56">
        <f>P138</f>
        <v>43922</v>
      </c>
      <c r="T138" s="31"/>
      <c r="U138" s="27"/>
      <c r="V138" s="27"/>
      <c r="W138" s="27"/>
      <c r="X138" s="27"/>
      <c r="Y138" s="27"/>
      <c r="Z138" s="55">
        <f t="shared" si="2"/>
        <v>8826000</v>
      </c>
      <c r="AA138" s="40">
        <f>Q138</f>
        <v>44104</v>
      </c>
      <c r="AI138" s="45"/>
      <c r="AJ138" s="45"/>
    </row>
    <row r="139" spans="1:36" x14ac:dyDescent="0.25">
      <c r="A139" s="35">
        <v>550</v>
      </c>
      <c r="B139" s="38" t="s">
        <v>456</v>
      </c>
      <c r="C139" s="36" t="s">
        <v>28</v>
      </c>
      <c r="D139" s="36" t="s">
        <v>198</v>
      </c>
      <c r="E139" s="46">
        <v>8826000</v>
      </c>
      <c r="F139" s="22">
        <v>211020105</v>
      </c>
      <c r="G139" s="46">
        <v>8826000</v>
      </c>
      <c r="H139" s="51">
        <v>43916</v>
      </c>
      <c r="I139" s="28" t="s">
        <v>30</v>
      </c>
      <c r="J139" s="36" t="s">
        <v>210</v>
      </c>
      <c r="K139" s="26" t="s">
        <v>211</v>
      </c>
      <c r="L139" s="36" t="s">
        <v>201</v>
      </c>
      <c r="M139" s="28" t="s">
        <v>34</v>
      </c>
      <c r="N139" s="28" t="s">
        <v>35</v>
      </c>
      <c r="O139" s="28">
        <v>6</v>
      </c>
      <c r="P139" s="29">
        <v>43922</v>
      </c>
      <c r="Q139" s="29">
        <v>44104</v>
      </c>
      <c r="R139" s="30">
        <f>E139</f>
        <v>8826000</v>
      </c>
      <c r="S139" s="56">
        <f>P139</f>
        <v>43922</v>
      </c>
      <c r="T139" s="31"/>
      <c r="U139" s="27"/>
      <c r="V139" s="27"/>
      <c r="W139" s="27"/>
      <c r="X139" s="27"/>
      <c r="Y139" s="27"/>
      <c r="Z139" s="55">
        <f t="shared" si="2"/>
        <v>8826000</v>
      </c>
      <c r="AA139" s="40">
        <f>Q139</f>
        <v>44104</v>
      </c>
      <c r="AI139" s="45"/>
      <c r="AJ139" s="45"/>
    </row>
    <row r="140" spans="1:36" x14ac:dyDescent="0.25">
      <c r="A140" s="35">
        <v>551</v>
      </c>
      <c r="B140" s="38" t="s">
        <v>456</v>
      </c>
      <c r="C140" s="36" t="s">
        <v>28</v>
      </c>
      <c r="D140" s="36" t="s">
        <v>198</v>
      </c>
      <c r="E140" s="46">
        <f>1471000*2</f>
        <v>2942000</v>
      </c>
      <c r="F140" s="22">
        <v>211020105</v>
      </c>
      <c r="G140" s="46">
        <v>8826000</v>
      </c>
      <c r="H140" s="51">
        <v>43916</v>
      </c>
      <c r="I140" s="28" t="s">
        <v>30</v>
      </c>
      <c r="J140" s="36" t="s">
        <v>199</v>
      </c>
      <c r="K140" s="39" t="s">
        <v>200</v>
      </c>
      <c r="L140" s="36" t="s">
        <v>201</v>
      </c>
      <c r="M140" s="28" t="s">
        <v>34</v>
      </c>
      <c r="N140" s="28" t="s">
        <v>35</v>
      </c>
      <c r="O140" s="28">
        <v>2</v>
      </c>
      <c r="P140" s="29">
        <v>43922</v>
      </c>
      <c r="Q140" s="29">
        <v>43982</v>
      </c>
      <c r="R140" s="30">
        <f>E140</f>
        <v>2942000</v>
      </c>
      <c r="S140" s="56">
        <f>P140</f>
        <v>43922</v>
      </c>
      <c r="T140" s="31"/>
      <c r="U140" s="27"/>
      <c r="V140" s="27"/>
      <c r="W140" s="27"/>
      <c r="X140" s="27"/>
      <c r="Y140" s="27"/>
      <c r="Z140" s="55">
        <f t="shared" si="2"/>
        <v>2942000</v>
      </c>
      <c r="AA140" s="40">
        <f>Q140</f>
        <v>43982</v>
      </c>
      <c r="AI140" s="45"/>
      <c r="AJ140" s="45"/>
    </row>
    <row r="141" spans="1:36" x14ac:dyDescent="0.25">
      <c r="A141" s="35">
        <v>552</v>
      </c>
      <c r="B141" s="38" t="s">
        <v>456</v>
      </c>
      <c r="C141" s="36" t="s">
        <v>28</v>
      </c>
      <c r="D141" s="36" t="s">
        <v>214</v>
      </c>
      <c r="E141" s="46">
        <v>16800000</v>
      </c>
      <c r="F141" s="22">
        <v>211020105</v>
      </c>
      <c r="G141" s="46">
        <v>16800000</v>
      </c>
      <c r="H141" s="51">
        <v>43916</v>
      </c>
      <c r="I141" s="28" t="s">
        <v>30</v>
      </c>
      <c r="J141" s="43" t="s">
        <v>215</v>
      </c>
      <c r="K141" s="49" t="s">
        <v>216</v>
      </c>
      <c r="L141" s="36" t="s">
        <v>201</v>
      </c>
      <c r="M141" s="28" t="s">
        <v>34</v>
      </c>
      <c r="N141" s="28" t="s">
        <v>35</v>
      </c>
      <c r="O141" s="28">
        <v>6</v>
      </c>
      <c r="P141" s="29">
        <v>43922</v>
      </c>
      <c r="Q141" s="29">
        <v>44104</v>
      </c>
      <c r="R141" s="30">
        <f>E141</f>
        <v>16800000</v>
      </c>
      <c r="S141" s="56">
        <f>P141</f>
        <v>43922</v>
      </c>
      <c r="T141" s="42"/>
      <c r="U141" s="27"/>
      <c r="V141" s="27"/>
      <c r="W141" s="27"/>
      <c r="X141" s="27"/>
      <c r="Y141" s="27"/>
      <c r="Z141" s="55">
        <f t="shared" ref="Z141:Z204" si="4">R141+W141</f>
        <v>16800000</v>
      </c>
      <c r="AA141" s="40">
        <f>Q141</f>
        <v>44104</v>
      </c>
      <c r="AI141" s="45"/>
      <c r="AJ141" s="45"/>
    </row>
    <row r="142" spans="1:36" x14ac:dyDescent="0.25">
      <c r="A142" s="35">
        <v>553</v>
      </c>
      <c r="B142" s="38" t="s">
        <v>456</v>
      </c>
      <c r="C142" s="36" t="s">
        <v>28</v>
      </c>
      <c r="D142" s="36" t="s">
        <v>214</v>
      </c>
      <c r="E142" s="46">
        <v>16800000</v>
      </c>
      <c r="F142" s="22">
        <v>211020105</v>
      </c>
      <c r="G142" s="46">
        <v>16800000</v>
      </c>
      <c r="H142" s="51">
        <v>43916</v>
      </c>
      <c r="I142" s="28" t="s">
        <v>30</v>
      </c>
      <c r="J142" s="43" t="s">
        <v>217</v>
      </c>
      <c r="K142" s="49" t="s">
        <v>218</v>
      </c>
      <c r="L142" s="36" t="s">
        <v>201</v>
      </c>
      <c r="M142" s="28" t="s">
        <v>34</v>
      </c>
      <c r="N142" s="28" t="s">
        <v>35</v>
      </c>
      <c r="O142" s="28">
        <v>6</v>
      </c>
      <c r="P142" s="29">
        <v>43922</v>
      </c>
      <c r="Q142" s="29">
        <v>44104</v>
      </c>
      <c r="R142" s="30">
        <f>E142</f>
        <v>16800000</v>
      </c>
      <c r="S142" s="56">
        <f>P142</f>
        <v>43922</v>
      </c>
      <c r="T142" s="31"/>
      <c r="U142" s="27"/>
      <c r="V142" s="27"/>
      <c r="W142" s="27"/>
      <c r="X142" s="27"/>
      <c r="Y142" s="27"/>
      <c r="Z142" s="55">
        <f t="shared" si="4"/>
        <v>16800000</v>
      </c>
      <c r="AA142" s="40">
        <f>Q142</f>
        <v>44104</v>
      </c>
      <c r="AI142" s="45"/>
      <c r="AJ142" s="45"/>
    </row>
    <row r="143" spans="1:36" x14ac:dyDescent="0.25">
      <c r="A143" s="35">
        <v>554</v>
      </c>
      <c r="B143" s="38" t="s">
        <v>456</v>
      </c>
      <c r="C143" s="36" t="s">
        <v>28</v>
      </c>
      <c r="D143" s="36" t="s">
        <v>214</v>
      </c>
      <c r="E143" s="46">
        <v>16800000</v>
      </c>
      <c r="F143" s="22">
        <v>211020105</v>
      </c>
      <c r="G143" s="46">
        <v>16800000</v>
      </c>
      <c r="H143" s="51">
        <v>43916</v>
      </c>
      <c r="I143" s="28" t="s">
        <v>30</v>
      </c>
      <c r="J143" s="43" t="s">
        <v>219</v>
      </c>
      <c r="K143" s="49" t="s">
        <v>220</v>
      </c>
      <c r="L143" s="36" t="s">
        <v>201</v>
      </c>
      <c r="M143" s="28" t="s">
        <v>34</v>
      </c>
      <c r="N143" s="28" t="s">
        <v>35</v>
      </c>
      <c r="O143" s="28">
        <v>6</v>
      </c>
      <c r="P143" s="29">
        <v>43922</v>
      </c>
      <c r="Q143" s="29">
        <v>44104</v>
      </c>
      <c r="R143" s="30">
        <f>E143</f>
        <v>16800000</v>
      </c>
      <c r="S143" s="56">
        <f>P143</f>
        <v>43922</v>
      </c>
      <c r="T143" s="31"/>
      <c r="U143" s="27"/>
      <c r="V143" s="27"/>
      <c r="W143" s="27"/>
      <c r="X143" s="27"/>
      <c r="Y143" s="27"/>
      <c r="Z143" s="55">
        <f t="shared" si="4"/>
        <v>16800000</v>
      </c>
      <c r="AA143" s="40">
        <f>Q143</f>
        <v>44104</v>
      </c>
      <c r="AI143" s="45"/>
      <c r="AJ143" s="45"/>
    </row>
    <row r="144" spans="1:36" x14ac:dyDescent="0.25">
      <c r="A144" s="35">
        <v>555</v>
      </c>
      <c r="B144" s="38" t="s">
        <v>456</v>
      </c>
      <c r="C144" s="36" t="s">
        <v>28</v>
      </c>
      <c r="D144" s="36" t="s">
        <v>214</v>
      </c>
      <c r="E144" s="46">
        <v>16800000</v>
      </c>
      <c r="F144" s="22">
        <v>211020105</v>
      </c>
      <c r="G144" s="46">
        <v>16800000</v>
      </c>
      <c r="H144" s="51">
        <v>43916</v>
      </c>
      <c r="I144" s="28" t="s">
        <v>30</v>
      </c>
      <c r="J144" s="36" t="s">
        <v>280</v>
      </c>
      <c r="K144" s="26" t="s">
        <v>281</v>
      </c>
      <c r="L144" s="36" t="s">
        <v>201</v>
      </c>
      <c r="M144" s="28" t="s">
        <v>34</v>
      </c>
      <c r="N144" s="28" t="s">
        <v>35</v>
      </c>
      <c r="O144" s="28">
        <v>6</v>
      </c>
      <c r="P144" s="29">
        <v>43922</v>
      </c>
      <c r="Q144" s="29">
        <v>44104</v>
      </c>
      <c r="R144" s="30">
        <f>E144</f>
        <v>16800000</v>
      </c>
      <c r="S144" s="56">
        <f>P144</f>
        <v>43922</v>
      </c>
      <c r="T144" s="31"/>
      <c r="U144" s="27"/>
      <c r="V144" s="27"/>
      <c r="W144" s="27"/>
      <c r="X144" s="27"/>
      <c r="Y144" s="27"/>
      <c r="Z144" s="55">
        <f t="shared" si="4"/>
        <v>16800000</v>
      </c>
      <c r="AA144" s="40">
        <f>Q144</f>
        <v>44104</v>
      </c>
      <c r="AI144" s="45"/>
      <c r="AJ144" s="45"/>
    </row>
    <row r="145" spans="1:36" x14ac:dyDescent="0.25">
      <c r="A145" s="35">
        <v>556</v>
      </c>
      <c r="B145" s="38" t="s">
        <v>456</v>
      </c>
      <c r="C145" s="36" t="s">
        <v>28</v>
      </c>
      <c r="D145" s="36" t="s">
        <v>340</v>
      </c>
      <c r="E145" s="46">
        <v>8826000</v>
      </c>
      <c r="F145" s="22">
        <v>211020105</v>
      </c>
      <c r="G145" s="46">
        <v>16800000</v>
      </c>
      <c r="H145" s="51">
        <v>43910</v>
      </c>
      <c r="I145" s="28" t="s">
        <v>30</v>
      </c>
      <c r="J145" s="43" t="s">
        <v>343</v>
      </c>
      <c r="K145" s="49" t="s">
        <v>344</v>
      </c>
      <c r="L145" s="36" t="s">
        <v>45</v>
      </c>
      <c r="M145" s="28" t="s">
        <v>34</v>
      </c>
      <c r="N145" s="28" t="s">
        <v>35</v>
      </c>
      <c r="O145" s="28">
        <v>6</v>
      </c>
      <c r="P145" s="29">
        <v>43922</v>
      </c>
      <c r="Q145" s="29">
        <v>44104</v>
      </c>
      <c r="R145" s="30">
        <f>E145</f>
        <v>8826000</v>
      </c>
      <c r="S145" s="56">
        <f>P145</f>
        <v>43922</v>
      </c>
      <c r="T145" s="31"/>
      <c r="U145" s="27"/>
      <c r="V145" s="27"/>
      <c r="W145" s="27"/>
      <c r="X145" s="27"/>
      <c r="Y145" s="27"/>
      <c r="Z145" s="55">
        <f t="shared" si="4"/>
        <v>8826000</v>
      </c>
      <c r="AA145" s="40">
        <f>Q145</f>
        <v>44104</v>
      </c>
      <c r="AI145" s="45"/>
      <c r="AJ145" s="45"/>
    </row>
    <row r="146" spans="1:36" x14ac:dyDescent="0.25">
      <c r="A146" s="35">
        <v>557</v>
      </c>
      <c r="B146" s="38" t="s">
        <v>456</v>
      </c>
      <c r="C146" s="36" t="s">
        <v>28</v>
      </c>
      <c r="D146" s="36" t="s">
        <v>340</v>
      </c>
      <c r="E146" s="46">
        <v>8826000</v>
      </c>
      <c r="F146" s="22">
        <v>211020105</v>
      </c>
      <c r="G146" s="46">
        <v>16800000</v>
      </c>
      <c r="H146" s="51">
        <v>43910</v>
      </c>
      <c r="I146" s="28" t="s">
        <v>30</v>
      </c>
      <c r="J146" s="36" t="s">
        <v>341</v>
      </c>
      <c r="K146" s="26" t="s">
        <v>342</v>
      </c>
      <c r="L146" s="36" t="s">
        <v>45</v>
      </c>
      <c r="M146" s="28" t="s">
        <v>34</v>
      </c>
      <c r="N146" s="28" t="s">
        <v>35</v>
      </c>
      <c r="O146" s="28">
        <v>6</v>
      </c>
      <c r="P146" s="29">
        <v>43922</v>
      </c>
      <c r="Q146" s="29">
        <v>44104</v>
      </c>
      <c r="R146" s="30">
        <f>E146</f>
        <v>8826000</v>
      </c>
      <c r="S146" s="56">
        <f>P146</f>
        <v>43922</v>
      </c>
      <c r="T146" s="31"/>
      <c r="U146" s="27"/>
      <c r="V146" s="27"/>
      <c r="W146" s="27"/>
      <c r="X146" s="27"/>
      <c r="Y146" s="27"/>
      <c r="Z146" s="55">
        <f t="shared" si="4"/>
        <v>8826000</v>
      </c>
      <c r="AA146" s="40">
        <f>Q146</f>
        <v>44104</v>
      </c>
      <c r="AI146" s="45"/>
      <c r="AJ146" s="45"/>
    </row>
    <row r="147" spans="1:36" x14ac:dyDescent="0.25">
      <c r="A147" s="35">
        <v>558</v>
      </c>
      <c r="B147" s="38" t="s">
        <v>456</v>
      </c>
      <c r="C147" s="36" t="s">
        <v>28</v>
      </c>
      <c r="D147" s="36" t="s">
        <v>295</v>
      </c>
      <c r="E147" s="46">
        <v>8826000</v>
      </c>
      <c r="F147" s="22">
        <v>211020105</v>
      </c>
      <c r="G147" s="46">
        <v>16800000</v>
      </c>
      <c r="H147" s="51">
        <v>43910</v>
      </c>
      <c r="I147" s="28" t="s">
        <v>30</v>
      </c>
      <c r="J147" s="36" t="s">
        <v>298</v>
      </c>
      <c r="K147" s="26" t="s">
        <v>299</v>
      </c>
      <c r="L147" s="36" t="s">
        <v>45</v>
      </c>
      <c r="M147" s="28" t="s">
        <v>34</v>
      </c>
      <c r="N147" s="28" t="s">
        <v>35</v>
      </c>
      <c r="O147" s="28">
        <v>6</v>
      </c>
      <c r="P147" s="29">
        <v>43922</v>
      </c>
      <c r="Q147" s="29">
        <v>44104</v>
      </c>
      <c r="R147" s="30">
        <f>E147</f>
        <v>8826000</v>
      </c>
      <c r="S147" s="56">
        <f>P147</f>
        <v>43922</v>
      </c>
      <c r="T147" s="31"/>
      <c r="U147" s="27"/>
      <c r="V147" s="27"/>
      <c r="W147" s="27"/>
      <c r="X147" s="27"/>
      <c r="Y147" s="27"/>
      <c r="Z147" s="55">
        <f t="shared" si="4"/>
        <v>8826000</v>
      </c>
      <c r="AA147" s="40">
        <f>Q147</f>
        <v>44104</v>
      </c>
      <c r="AI147" s="45"/>
      <c r="AJ147" s="45"/>
    </row>
    <row r="148" spans="1:36" x14ac:dyDescent="0.25">
      <c r="A148" s="35">
        <v>559</v>
      </c>
      <c r="B148" s="38" t="s">
        <v>456</v>
      </c>
      <c r="C148" s="36" t="s">
        <v>28</v>
      </c>
      <c r="D148" s="36" t="s">
        <v>295</v>
      </c>
      <c r="E148" s="46">
        <v>8826000</v>
      </c>
      <c r="F148" s="22">
        <v>211020105</v>
      </c>
      <c r="G148" s="46">
        <v>16800000</v>
      </c>
      <c r="H148" s="51">
        <v>43910</v>
      </c>
      <c r="I148" s="28" t="s">
        <v>30</v>
      </c>
      <c r="J148" s="36" t="s">
        <v>365</v>
      </c>
      <c r="K148" s="26" t="s">
        <v>366</v>
      </c>
      <c r="L148" s="36" t="s">
        <v>45</v>
      </c>
      <c r="M148" s="28" t="s">
        <v>34</v>
      </c>
      <c r="N148" s="28" t="s">
        <v>35</v>
      </c>
      <c r="O148" s="28">
        <v>6</v>
      </c>
      <c r="P148" s="29">
        <v>43922</v>
      </c>
      <c r="Q148" s="29">
        <v>44104</v>
      </c>
      <c r="R148" s="30">
        <f>E148</f>
        <v>8826000</v>
      </c>
      <c r="S148" s="56">
        <f>P148</f>
        <v>43922</v>
      </c>
      <c r="T148" s="42"/>
      <c r="U148" s="27"/>
      <c r="V148" s="27"/>
      <c r="W148" s="27"/>
      <c r="X148" s="27"/>
      <c r="Y148" s="27"/>
      <c r="Z148" s="55">
        <f t="shared" si="4"/>
        <v>8826000</v>
      </c>
      <c r="AA148" s="40">
        <f>Q148</f>
        <v>44104</v>
      </c>
      <c r="AI148" s="45"/>
      <c r="AJ148" s="45"/>
    </row>
    <row r="149" spans="1:36" x14ac:dyDescent="0.25">
      <c r="A149" s="35">
        <v>560</v>
      </c>
      <c r="B149" s="38" t="s">
        <v>456</v>
      </c>
      <c r="C149" s="36" t="s">
        <v>28</v>
      </c>
      <c r="D149" s="36" t="s">
        <v>295</v>
      </c>
      <c r="E149" s="46">
        <v>8826000</v>
      </c>
      <c r="F149" s="22">
        <v>211020105</v>
      </c>
      <c r="G149" s="46">
        <v>16800000</v>
      </c>
      <c r="H149" s="51">
        <v>43910</v>
      </c>
      <c r="I149" s="28" t="s">
        <v>30</v>
      </c>
      <c r="J149" s="36" t="s">
        <v>296</v>
      </c>
      <c r="K149" s="39" t="s">
        <v>297</v>
      </c>
      <c r="L149" s="36" t="s">
        <v>45</v>
      </c>
      <c r="M149" s="28" t="s">
        <v>34</v>
      </c>
      <c r="N149" s="28" t="s">
        <v>35</v>
      </c>
      <c r="O149" s="28">
        <v>6</v>
      </c>
      <c r="P149" s="29">
        <v>43922</v>
      </c>
      <c r="Q149" s="29">
        <v>44104</v>
      </c>
      <c r="R149" s="30">
        <f>E149</f>
        <v>8826000</v>
      </c>
      <c r="S149" s="56">
        <f>P149</f>
        <v>43922</v>
      </c>
      <c r="T149" s="31"/>
      <c r="U149" s="27"/>
      <c r="V149" s="27"/>
      <c r="W149" s="27"/>
      <c r="X149" s="27"/>
      <c r="Y149" s="27"/>
      <c r="Z149" s="55">
        <f t="shared" si="4"/>
        <v>8826000</v>
      </c>
      <c r="AA149" s="40">
        <f>Q149</f>
        <v>44104</v>
      </c>
      <c r="AI149" s="45"/>
      <c r="AJ149" s="45"/>
    </row>
    <row r="150" spans="1:36" x14ac:dyDescent="0.25">
      <c r="A150" s="35">
        <v>561</v>
      </c>
      <c r="B150" s="38" t="s">
        <v>456</v>
      </c>
      <c r="C150" s="36" t="s">
        <v>28</v>
      </c>
      <c r="D150" s="36" t="s">
        <v>295</v>
      </c>
      <c r="E150" s="46">
        <v>8826000</v>
      </c>
      <c r="F150" s="54">
        <v>211020105</v>
      </c>
      <c r="G150" s="37">
        <v>16800000</v>
      </c>
      <c r="H150" s="51">
        <v>43910</v>
      </c>
      <c r="I150" s="28" t="s">
        <v>30</v>
      </c>
      <c r="J150" s="36" t="s">
        <v>300</v>
      </c>
      <c r="K150" s="26" t="s">
        <v>301</v>
      </c>
      <c r="L150" s="36" t="s">
        <v>45</v>
      </c>
      <c r="M150" s="28" t="s">
        <v>34</v>
      </c>
      <c r="N150" s="28" t="s">
        <v>35</v>
      </c>
      <c r="O150" s="28">
        <v>6</v>
      </c>
      <c r="P150" s="29">
        <v>43922</v>
      </c>
      <c r="Q150" s="29">
        <v>44104</v>
      </c>
      <c r="R150" s="30">
        <f>E150</f>
        <v>8826000</v>
      </c>
      <c r="S150" s="56">
        <f>P150</f>
        <v>43922</v>
      </c>
      <c r="T150" s="31"/>
      <c r="U150" s="27"/>
      <c r="V150" s="27"/>
      <c r="W150" s="27"/>
      <c r="X150" s="27"/>
      <c r="Y150" s="27"/>
      <c r="Z150" s="55">
        <f t="shared" si="4"/>
        <v>8826000</v>
      </c>
      <c r="AA150" s="40">
        <f>Q150</f>
        <v>44104</v>
      </c>
      <c r="AI150" s="45"/>
      <c r="AJ150" s="45"/>
    </row>
    <row r="151" spans="1:36" x14ac:dyDescent="0.25">
      <c r="A151" s="35">
        <v>562</v>
      </c>
      <c r="B151" s="38" t="s">
        <v>456</v>
      </c>
      <c r="C151" s="36" t="s">
        <v>28</v>
      </c>
      <c r="D151" s="36" t="s">
        <v>221</v>
      </c>
      <c r="E151" s="46">
        <v>8196000</v>
      </c>
      <c r="F151" s="54">
        <v>211020205</v>
      </c>
      <c r="G151" s="37">
        <v>8196000</v>
      </c>
      <c r="H151" s="51">
        <v>43916</v>
      </c>
      <c r="I151" s="28" t="s">
        <v>30</v>
      </c>
      <c r="J151" s="36" t="s">
        <v>224</v>
      </c>
      <c r="K151" s="26" t="s">
        <v>225</v>
      </c>
      <c r="L151" s="20" t="s">
        <v>33</v>
      </c>
      <c r="M151" s="28" t="s">
        <v>34</v>
      </c>
      <c r="N151" s="28" t="s">
        <v>35</v>
      </c>
      <c r="O151" s="28">
        <v>6</v>
      </c>
      <c r="P151" s="29">
        <v>43922</v>
      </c>
      <c r="Q151" s="29">
        <v>44104</v>
      </c>
      <c r="R151" s="30">
        <f>E151</f>
        <v>8196000</v>
      </c>
      <c r="S151" s="56">
        <f>P151</f>
        <v>43922</v>
      </c>
      <c r="T151" s="31"/>
      <c r="U151" s="27"/>
      <c r="V151" s="27"/>
      <c r="W151" s="27"/>
      <c r="X151" s="27"/>
      <c r="Y151" s="27"/>
      <c r="Z151" s="55">
        <f t="shared" si="4"/>
        <v>8196000</v>
      </c>
      <c r="AA151" s="40">
        <f>Q151</f>
        <v>44104</v>
      </c>
      <c r="AI151" s="45"/>
      <c r="AJ151" s="45"/>
    </row>
    <row r="152" spans="1:36" x14ac:dyDescent="0.25">
      <c r="A152" s="35">
        <v>563</v>
      </c>
      <c r="B152" s="38" t="s">
        <v>456</v>
      </c>
      <c r="C152" s="36" t="s">
        <v>28</v>
      </c>
      <c r="D152" s="36" t="s">
        <v>221</v>
      </c>
      <c r="E152" s="46">
        <v>8196000</v>
      </c>
      <c r="F152" s="54">
        <v>211020205</v>
      </c>
      <c r="G152" s="37">
        <v>8196000</v>
      </c>
      <c r="H152" s="51">
        <v>43916</v>
      </c>
      <c r="I152" s="28" t="s">
        <v>30</v>
      </c>
      <c r="J152" s="36" t="s">
        <v>226</v>
      </c>
      <c r="K152" s="26" t="s">
        <v>227</v>
      </c>
      <c r="L152" s="20" t="s">
        <v>33</v>
      </c>
      <c r="M152" s="28" t="s">
        <v>34</v>
      </c>
      <c r="N152" s="28" t="s">
        <v>35</v>
      </c>
      <c r="O152" s="28">
        <v>6</v>
      </c>
      <c r="P152" s="29">
        <v>43922</v>
      </c>
      <c r="Q152" s="29">
        <v>44104</v>
      </c>
      <c r="R152" s="30">
        <f>E152</f>
        <v>8196000</v>
      </c>
      <c r="S152" s="56">
        <f>P152</f>
        <v>43922</v>
      </c>
      <c r="T152" s="31"/>
      <c r="U152" s="27"/>
      <c r="V152" s="27"/>
      <c r="W152" s="27"/>
      <c r="X152" s="27"/>
      <c r="Y152" s="27"/>
      <c r="Z152" s="55">
        <f t="shared" si="4"/>
        <v>8196000</v>
      </c>
      <c r="AA152" s="40">
        <f>Q152</f>
        <v>44104</v>
      </c>
      <c r="AI152" s="45"/>
      <c r="AJ152" s="45"/>
    </row>
    <row r="153" spans="1:36" x14ac:dyDescent="0.25">
      <c r="A153" s="35">
        <v>564</v>
      </c>
      <c r="B153" s="38" t="s">
        <v>456</v>
      </c>
      <c r="C153" s="36" t="s">
        <v>28</v>
      </c>
      <c r="D153" s="36" t="s">
        <v>221</v>
      </c>
      <c r="E153" s="46">
        <v>8196000</v>
      </c>
      <c r="F153" s="54">
        <v>211020205</v>
      </c>
      <c r="G153" s="37">
        <v>8196000</v>
      </c>
      <c r="H153" s="51">
        <v>43916</v>
      </c>
      <c r="I153" s="28" t="s">
        <v>30</v>
      </c>
      <c r="J153" s="36" t="s">
        <v>222</v>
      </c>
      <c r="K153" s="39" t="s">
        <v>223</v>
      </c>
      <c r="L153" s="20" t="s">
        <v>33</v>
      </c>
      <c r="M153" s="28" t="s">
        <v>34</v>
      </c>
      <c r="N153" s="28" t="s">
        <v>35</v>
      </c>
      <c r="O153" s="28">
        <v>6</v>
      </c>
      <c r="P153" s="29">
        <v>43922</v>
      </c>
      <c r="Q153" s="29">
        <v>44104</v>
      </c>
      <c r="R153" s="30">
        <f>E153</f>
        <v>8196000</v>
      </c>
      <c r="S153" s="56">
        <f>P153</f>
        <v>43922</v>
      </c>
      <c r="T153" s="31"/>
      <c r="U153" s="27"/>
      <c r="V153" s="27"/>
      <c r="W153" s="27"/>
      <c r="X153" s="27"/>
      <c r="Y153" s="27"/>
      <c r="Z153" s="55">
        <f t="shared" si="4"/>
        <v>8196000</v>
      </c>
      <c r="AA153" s="40">
        <f>Q153</f>
        <v>44104</v>
      </c>
      <c r="AI153" s="45"/>
      <c r="AJ153" s="45"/>
    </row>
    <row r="154" spans="1:36" x14ac:dyDescent="0.25">
      <c r="A154" s="35">
        <v>565</v>
      </c>
      <c r="B154" s="38" t="s">
        <v>456</v>
      </c>
      <c r="C154" s="36" t="s">
        <v>28</v>
      </c>
      <c r="D154" s="36" t="s">
        <v>469</v>
      </c>
      <c r="E154" s="46">
        <v>10404000</v>
      </c>
      <c r="F154" s="54">
        <v>211020205</v>
      </c>
      <c r="G154" s="37">
        <v>10404000</v>
      </c>
      <c r="H154" s="53">
        <v>43916</v>
      </c>
      <c r="I154" s="28" t="s">
        <v>30</v>
      </c>
      <c r="J154" s="36" t="s">
        <v>228</v>
      </c>
      <c r="K154" s="26" t="s">
        <v>229</v>
      </c>
      <c r="L154" s="20" t="s">
        <v>33</v>
      </c>
      <c r="M154" s="28" t="s">
        <v>34</v>
      </c>
      <c r="N154" s="28" t="s">
        <v>35</v>
      </c>
      <c r="O154" s="28">
        <v>6</v>
      </c>
      <c r="P154" s="29">
        <v>43922</v>
      </c>
      <c r="Q154" s="29">
        <v>44104</v>
      </c>
      <c r="R154" s="30">
        <f>E154</f>
        <v>10404000</v>
      </c>
      <c r="S154" s="56">
        <f>P154</f>
        <v>43922</v>
      </c>
      <c r="T154" s="31"/>
      <c r="U154" s="27"/>
      <c r="V154" s="27"/>
      <c r="W154" s="27"/>
      <c r="X154" s="27"/>
      <c r="Y154" s="27"/>
      <c r="Z154" s="55">
        <f t="shared" si="4"/>
        <v>10404000</v>
      </c>
      <c r="AA154" s="40">
        <f>Q154</f>
        <v>44104</v>
      </c>
      <c r="AI154" s="45"/>
      <c r="AJ154" s="45"/>
    </row>
    <row r="155" spans="1:36" x14ac:dyDescent="0.25">
      <c r="A155" s="35">
        <v>566</v>
      </c>
      <c r="B155" s="38" t="s">
        <v>456</v>
      </c>
      <c r="C155" s="36" t="s">
        <v>28</v>
      </c>
      <c r="D155" s="36" t="s">
        <v>302</v>
      </c>
      <c r="E155" s="46">
        <v>8826000</v>
      </c>
      <c r="F155" s="22">
        <v>211020105</v>
      </c>
      <c r="G155" s="46">
        <v>8826000</v>
      </c>
      <c r="H155" s="24">
        <v>43916</v>
      </c>
      <c r="I155" s="28" t="s">
        <v>30</v>
      </c>
      <c r="J155" s="36" t="s">
        <v>303</v>
      </c>
      <c r="K155" s="26" t="s">
        <v>304</v>
      </c>
      <c r="L155" s="36" t="s">
        <v>45</v>
      </c>
      <c r="M155" s="28" t="s">
        <v>34</v>
      </c>
      <c r="N155" s="28" t="s">
        <v>35</v>
      </c>
      <c r="O155" s="28">
        <v>6</v>
      </c>
      <c r="P155" s="29">
        <v>43922</v>
      </c>
      <c r="Q155" s="29">
        <v>44104</v>
      </c>
      <c r="R155" s="30">
        <f>E155</f>
        <v>8826000</v>
      </c>
      <c r="S155" s="56">
        <f>P155</f>
        <v>43922</v>
      </c>
      <c r="T155" s="31"/>
      <c r="U155" s="27"/>
      <c r="V155" s="27"/>
      <c r="W155" s="27"/>
      <c r="X155" s="27"/>
      <c r="Y155" s="27"/>
      <c r="Z155" s="55">
        <f t="shared" si="4"/>
        <v>8826000</v>
      </c>
      <c r="AA155" s="40">
        <f>Q155</f>
        <v>44104</v>
      </c>
      <c r="AI155" s="45"/>
      <c r="AJ155" s="45"/>
    </row>
    <row r="156" spans="1:36" x14ac:dyDescent="0.25">
      <c r="A156" s="35">
        <v>567</v>
      </c>
      <c r="B156" s="38" t="s">
        <v>456</v>
      </c>
      <c r="C156" s="36" t="s">
        <v>28</v>
      </c>
      <c r="D156" s="36" t="s">
        <v>302</v>
      </c>
      <c r="E156" s="46">
        <v>8826000</v>
      </c>
      <c r="F156" s="54">
        <v>211020105</v>
      </c>
      <c r="G156" s="37">
        <v>8826000</v>
      </c>
      <c r="H156" s="53">
        <v>43916</v>
      </c>
      <c r="I156" s="28" t="s">
        <v>30</v>
      </c>
      <c r="J156" s="36" t="s">
        <v>307</v>
      </c>
      <c r="K156" s="26" t="s">
        <v>308</v>
      </c>
      <c r="L156" s="36" t="s">
        <v>45</v>
      </c>
      <c r="M156" s="28" t="s">
        <v>34</v>
      </c>
      <c r="N156" s="28" t="s">
        <v>35</v>
      </c>
      <c r="O156" s="28">
        <v>6</v>
      </c>
      <c r="P156" s="29">
        <v>43922</v>
      </c>
      <c r="Q156" s="29">
        <v>44104</v>
      </c>
      <c r="R156" s="30">
        <f>E156</f>
        <v>8826000</v>
      </c>
      <c r="S156" s="56">
        <f>P156</f>
        <v>43922</v>
      </c>
      <c r="T156" s="31"/>
      <c r="U156" s="27"/>
      <c r="V156" s="27"/>
      <c r="W156" s="27"/>
      <c r="X156" s="27"/>
      <c r="Y156" s="27"/>
      <c r="Z156" s="55">
        <f t="shared" si="4"/>
        <v>8826000</v>
      </c>
      <c r="AA156" s="40">
        <f>Q156</f>
        <v>44104</v>
      </c>
      <c r="AI156" s="45"/>
      <c r="AJ156" s="45"/>
    </row>
    <row r="157" spans="1:36" x14ac:dyDescent="0.25">
      <c r="A157" s="35">
        <v>568</v>
      </c>
      <c r="B157" s="38" t="s">
        <v>456</v>
      </c>
      <c r="C157" s="36" t="s">
        <v>28</v>
      </c>
      <c r="D157" s="36" t="s">
        <v>302</v>
      </c>
      <c r="E157" s="37">
        <v>8826000</v>
      </c>
      <c r="F157" s="54">
        <v>211020105</v>
      </c>
      <c r="G157" s="37">
        <v>8826000</v>
      </c>
      <c r="H157" s="53">
        <v>43916</v>
      </c>
      <c r="I157" s="28" t="s">
        <v>30</v>
      </c>
      <c r="J157" s="36" t="s">
        <v>305</v>
      </c>
      <c r="K157" s="26" t="s">
        <v>306</v>
      </c>
      <c r="L157" s="36" t="s">
        <v>45</v>
      </c>
      <c r="M157" s="28" t="s">
        <v>34</v>
      </c>
      <c r="N157" s="28" t="s">
        <v>35</v>
      </c>
      <c r="O157" s="28">
        <v>6</v>
      </c>
      <c r="P157" s="29">
        <v>43922</v>
      </c>
      <c r="Q157" s="29">
        <v>44104</v>
      </c>
      <c r="R157" s="30">
        <f>E157</f>
        <v>8826000</v>
      </c>
      <c r="S157" s="56">
        <f>P157</f>
        <v>43922</v>
      </c>
      <c r="T157" s="31"/>
      <c r="U157" s="27"/>
      <c r="V157" s="27"/>
      <c r="W157" s="27"/>
      <c r="X157" s="27"/>
      <c r="Y157" s="27"/>
      <c r="Z157" s="55">
        <f t="shared" si="4"/>
        <v>8826000</v>
      </c>
      <c r="AA157" s="40">
        <f>Q157</f>
        <v>44104</v>
      </c>
      <c r="AI157" s="45"/>
      <c r="AJ157" s="45"/>
    </row>
    <row r="158" spans="1:36" x14ac:dyDescent="0.25">
      <c r="A158" s="35">
        <v>569</v>
      </c>
      <c r="B158" s="38" t="s">
        <v>456</v>
      </c>
      <c r="C158" s="36" t="s">
        <v>28</v>
      </c>
      <c r="D158" s="36" t="s">
        <v>302</v>
      </c>
      <c r="E158" s="37">
        <v>8826000</v>
      </c>
      <c r="F158" s="54">
        <v>211020105</v>
      </c>
      <c r="G158" s="37">
        <v>8826000</v>
      </c>
      <c r="H158" s="53">
        <v>43916</v>
      </c>
      <c r="I158" s="28" t="s">
        <v>30</v>
      </c>
      <c r="J158" s="36" t="s">
        <v>470</v>
      </c>
      <c r="K158" s="39" t="s">
        <v>471</v>
      </c>
      <c r="L158" s="36" t="s">
        <v>45</v>
      </c>
      <c r="M158" s="28" t="s">
        <v>34</v>
      </c>
      <c r="N158" s="28" t="s">
        <v>35</v>
      </c>
      <c r="O158" s="28">
        <v>6</v>
      </c>
      <c r="P158" s="29">
        <v>43922</v>
      </c>
      <c r="Q158" s="29">
        <v>44104</v>
      </c>
      <c r="R158" s="30">
        <f>E158</f>
        <v>8826000</v>
      </c>
      <c r="S158" s="56">
        <f>P158</f>
        <v>43922</v>
      </c>
      <c r="T158" s="31"/>
      <c r="U158" s="27"/>
      <c r="V158" s="27"/>
      <c r="W158" s="27"/>
      <c r="X158" s="27"/>
      <c r="Y158" s="27"/>
      <c r="Z158" s="55">
        <f t="shared" si="4"/>
        <v>8826000</v>
      </c>
      <c r="AA158" s="40">
        <f>Q158</f>
        <v>44104</v>
      </c>
      <c r="AI158" s="45"/>
      <c r="AJ158" s="45"/>
    </row>
    <row r="159" spans="1:36" x14ac:dyDescent="0.25">
      <c r="A159" s="35">
        <v>570</v>
      </c>
      <c r="B159" s="38" t="s">
        <v>456</v>
      </c>
      <c r="C159" s="36" t="s">
        <v>28</v>
      </c>
      <c r="D159" s="36" t="s">
        <v>322</v>
      </c>
      <c r="E159" s="37">
        <v>8826000</v>
      </c>
      <c r="F159" s="54">
        <v>211020105</v>
      </c>
      <c r="G159" s="37">
        <v>8826000</v>
      </c>
      <c r="H159" s="53">
        <v>43916</v>
      </c>
      <c r="I159" s="28" t="s">
        <v>30</v>
      </c>
      <c r="J159" s="36" t="s">
        <v>326</v>
      </c>
      <c r="K159" s="39" t="s">
        <v>327</v>
      </c>
      <c r="L159" s="36" t="s">
        <v>325</v>
      </c>
      <c r="M159" s="28" t="s">
        <v>34</v>
      </c>
      <c r="N159" s="28" t="s">
        <v>35</v>
      </c>
      <c r="O159" s="28">
        <v>6</v>
      </c>
      <c r="P159" s="29">
        <v>43922</v>
      </c>
      <c r="Q159" s="29">
        <v>44104</v>
      </c>
      <c r="R159" s="30">
        <f>E159</f>
        <v>8826000</v>
      </c>
      <c r="S159" s="56">
        <f>P159</f>
        <v>43922</v>
      </c>
      <c r="T159" s="31"/>
      <c r="U159" s="27"/>
      <c r="V159" s="27"/>
      <c r="W159" s="27"/>
      <c r="X159" s="27"/>
      <c r="Y159" s="27"/>
      <c r="Z159" s="55">
        <f t="shared" si="4"/>
        <v>8826000</v>
      </c>
      <c r="AA159" s="40">
        <f>Q159</f>
        <v>44104</v>
      </c>
      <c r="AI159" s="45"/>
      <c r="AJ159" s="45"/>
    </row>
    <row r="160" spans="1:36" x14ac:dyDescent="0.25">
      <c r="A160" s="35">
        <v>571</v>
      </c>
      <c r="B160" s="38" t="s">
        <v>456</v>
      </c>
      <c r="C160" s="36" t="s">
        <v>28</v>
      </c>
      <c r="D160" s="36" t="s">
        <v>322</v>
      </c>
      <c r="E160" s="37">
        <v>8826000</v>
      </c>
      <c r="F160" s="54">
        <v>211020105</v>
      </c>
      <c r="G160" s="37">
        <v>8826000</v>
      </c>
      <c r="H160" s="53">
        <v>43916</v>
      </c>
      <c r="I160" s="28" t="s">
        <v>30</v>
      </c>
      <c r="J160" s="36" t="s">
        <v>323</v>
      </c>
      <c r="K160" s="26" t="s">
        <v>324</v>
      </c>
      <c r="L160" s="36" t="s">
        <v>325</v>
      </c>
      <c r="M160" s="28" t="s">
        <v>34</v>
      </c>
      <c r="N160" s="28" t="s">
        <v>35</v>
      </c>
      <c r="O160" s="28">
        <v>6</v>
      </c>
      <c r="P160" s="29">
        <v>43922</v>
      </c>
      <c r="Q160" s="29">
        <v>44104</v>
      </c>
      <c r="R160" s="30">
        <f>E160</f>
        <v>8826000</v>
      </c>
      <c r="S160" s="56">
        <f>P160</f>
        <v>43922</v>
      </c>
      <c r="T160" s="31"/>
      <c r="U160" s="27"/>
      <c r="V160" s="27"/>
      <c r="W160" s="27"/>
      <c r="X160" s="27"/>
      <c r="Y160" s="27"/>
      <c r="Z160" s="55">
        <f t="shared" si="4"/>
        <v>8826000</v>
      </c>
      <c r="AA160" s="40">
        <f>Q160</f>
        <v>44104</v>
      </c>
      <c r="AI160" s="45"/>
      <c r="AJ160" s="45"/>
    </row>
    <row r="161" spans="1:36" x14ac:dyDescent="0.25">
      <c r="A161" s="35">
        <v>572</v>
      </c>
      <c r="B161" s="38" t="s">
        <v>456</v>
      </c>
      <c r="C161" s="36" t="s">
        <v>28</v>
      </c>
      <c r="D161" s="36" t="s">
        <v>322</v>
      </c>
      <c r="E161" s="37">
        <v>8826000</v>
      </c>
      <c r="F161" s="54">
        <v>211020105</v>
      </c>
      <c r="G161" s="37">
        <v>8826000</v>
      </c>
      <c r="H161" s="53">
        <v>43916</v>
      </c>
      <c r="I161" s="28" t="s">
        <v>30</v>
      </c>
      <c r="J161" s="36" t="s">
        <v>406</v>
      </c>
      <c r="K161" s="39" t="s">
        <v>407</v>
      </c>
      <c r="L161" s="36" t="s">
        <v>325</v>
      </c>
      <c r="M161" s="28" t="s">
        <v>34</v>
      </c>
      <c r="N161" s="28" t="s">
        <v>35</v>
      </c>
      <c r="O161" s="28">
        <v>6</v>
      </c>
      <c r="P161" s="29">
        <v>43922</v>
      </c>
      <c r="Q161" s="29">
        <v>44104</v>
      </c>
      <c r="R161" s="30">
        <f>E161</f>
        <v>8826000</v>
      </c>
      <c r="S161" s="56">
        <f>P161</f>
        <v>43922</v>
      </c>
      <c r="T161" s="31"/>
      <c r="U161" s="27"/>
      <c r="V161" s="27"/>
      <c r="W161" s="27"/>
      <c r="X161" s="27"/>
      <c r="Y161" s="27"/>
      <c r="Z161" s="55">
        <f t="shared" si="4"/>
        <v>8826000</v>
      </c>
      <c r="AA161" s="40">
        <f>Q161</f>
        <v>44104</v>
      </c>
      <c r="AI161" s="45"/>
      <c r="AJ161" s="45"/>
    </row>
    <row r="162" spans="1:36" x14ac:dyDescent="0.25">
      <c r="A162" s="35">
        <v>573</v>
      </c>
      <c r="B162" s="38" t="s">
        <v>456</v>
      </c>
      <c r="C162" s="36" t="s">
        <v>28</v>
      </c>
      <c r="D162" s="36" t="s">
        <v>322</v>
      </c>
      <c r="E162" s="37">
        <v>8826000</v>
      </c>
      <c r="F162" s="54">
        <v>211020105</v>
      </c>
      <c r="G162" s="37">
        <v>8826000</v>
      </c>
      <c r="H162" s="53">
        <v>43916</v>
      </c>
      <c r="I162" s="28" t="s">
        <v>30</v>
      </c>
      <c r="J162" s="36" t="s">
        <v>446</v>
      </c>
      <c r="K162" s="39" t="s">
        <v>447</v>
      </c>
      <c r="L162" s="36" t="s">
        <v>325</v>
      </c>
      <c r="M162" s="28" t="s">
        <v>34</v>
      </c>
      <c r="N162" s="28" t="s">
        <v>35</v>
      </c>
      <c r="O162" s="28">
        <v>6</v>
      </c>
      <c r="P162" s="29">
        <v>43922</v>
      </c>
      <c r="Q162" s="29">
        <v>44104</v>
      </c>
      <c r="R162" s="30">
        <f>E162</f>
        <v>8826000</v>
      </c>
      <c r="S162" s="56">
        <f>P162</f>
        <v>43922</v>
      </c>
      <c r="T162" s="31"/>
      <c r="U162" s="27"/>
      <c r="V162" s="27"/>
      <c r="W162" s="27"/>
      <c r="X162" s="27"/>
      <c r="Y162" s="27"/>
      <c r="Z162" s="55">
        <f t="shared" si="4"/>
        <v>8826000</v>
      </c>
      <c r="AA162" s="40">
        <f>Q162</f>
        <v>44104</v>
      </c>
      <c r="AI162" s="45"/>
      <c r="AJ162" s="45"/>
    </row>
    <row r="163" spans="1:36" x14ac:dyDescent="0.25">
      <c r="A163" s="35">
        <v>574</v>
      </c>
      <c r="B163" s="38" t="s">
        <v>456</v>
      </c>
      <c r="C163" s="36" t="s">
        <v>28</v>
      </c>
      <c r="D163" s="36" t="s">
        <v>322</v>
      </c>
      <c r="E163" s="37">
        <v>8826000</v>
      </c>
      <c r="F163" s="54">
        <v>211020105</v>
      </c>
      <c r="G163" s="37">
        <v>8826000</v>
      </c>
      <c r="H163" s="53">
        <v>43916</v>
      </c>
      <c r="I163" s="28" t="s">
        <v>30</v>
      </c>
      <c r="J163" s="36" t="s">
        <v>328</v>
      </c>
      <c r="K163" s="26" t="s">
        <v>329</v>
      </c>
      <c r="L163" s="36" t="s">
        <v>325</v>
      </c>
      <c r="M163" s="28" t="s">
        <v>34</v>
      </c>
      <c r="N163" s="28" t="s">
        <v>35</v>
      </c>
      <c r="O163" s="28">
        <v>6</v>
      </c>
      <c r="P163" s="29">
        <v>43922</v>
      </c>
      <c r="Q163" s="29">
        <v>44104</v>
      </c>
      <c r="R163" s="30">
        <f>E163</f>
        <v>8826000</v>
      </c>
      <c r="S163" s="56">
        <f>P163</f>
        <v>43922</v>
      </c>
      <c r="T163" s="31"/>
      <c r="U163" s="27"/>
      <c r="V163" s="27"/>
      <c r="W163" s="27"/>
      <c r="X163" s="27"/>
      <c r="Y163" s="27"/>
      <c r="Z163" s="55">
        <f t="shared" si="4"/>
        <v>8826000</v>
      </c>
      <c r="AA163" s="40">
        <f>Q163</f>
        <v>44104</v>
      </c>
      <c r="AI163" s="45"/>
      <c r="AJ163" s="45"/>
    </row>
    <row r="164" spans="1:36" x14ac:dyDescent="0.25">
      <c r="A164" s="35">
        <v>575</v>
      </c>
      <c r="B164" s="38" t="s">
        <v>456</v>
      </c>
      <c r="C164" s="36" t="s">
        <v>28</v>
      </c>
      <c r="D164" s="36" t="s">
        <v>317</v>
      </c>
      <c r="E164" s="37">
        <v>15600000</v>
      </c>
      <c r="F164" s="54">
        <v>211020105</v>
      </c>
      <c r="G164" s="37">
        <v>15600000</v>
      </c>
      <c r="H164" s="53">
        <v>43916</v>
      </c>
      <c r="I164" s="28" t="s">
        <v>30</v>
      </c>
      <c r="J164" s="43" t="s">
        <v>320</v>
      </c>
      <c r="K164" s="49" t="s">
        <v>321</v>
      </c>
      <c r="L164" s="20" t="s">
        <v>33</v>
      </c>
      <c r="M164" s="28" t="s">
        <v>34</v>
      </c>
      <c r="N164" s="28" t="s">
        <v>35</v>
      </c>
      <c r="O164" s="28">
        <v>6</v>
      </c>
      <c r="P164" s="29">
        <v>43922</v>
      </c>
      <c r="Q164" s="29">
        <v>44104</v>
      </c>
      <c r="R164" s="30">
        <f>E164</f>
        <v>15600000</v>
      </c>
      <c r="S164" s="56">
        <f>P164</f>
        <v>43922</v>
      </c>
      <c r="T164" s="31"/>
      <c r="U164" s="27"/>
      <c r="V164" s="27"/>
      <c r="W164" s="27"/>
      <c r="X164" s="27"/>
      <c r="Y164" s="27"/>
      <c r="Z164" s="55">
        <f t="shared" si="4"/>
        <v>15600000</v>
      </c>
      <c r="AA164" s="40">
        <f>Q164</f>
        <v>44104</v>
      </c>
      <c r="AI164" s="45"/>
      <c r="AJ164" s="45"/>
    </row>
    <row r="165" spans="1:36" x14ac:dyDescent="0.25">
      <c r="A165" s="35">
        <v>576</v>
      </c>
      <c r="B165" s="38" t="s">
        <v>456</v>
      </c>
      <c r="C165" s="36" t="s">
        <v>28</v>
      </c>
      <c r="D165" s="36" t="s">
        <v>317</v>
      </c>
      <c r="E165" s="37">
        <v>15600000</v>
      </c>
      <c r="F165" s="54">
        <v>211020105</v>
      </c>
      <c r="G165" s="37">
        <v>15600000</v>
      </c>
      <c r="H165" s="53">
        <v>43916</v>
      </c>
      <c r="I165" s="28" t="s">
        <v>30</v>
      </c>
      <c r="J165" s="43" t="s">
        <v>318</v>
      </c>
      <c r="K165" s="49" t="s">
        <v>319</v>
      </c>
      <c r="L165" s="20" t="s">
        <v>33</v>
      </c>
      <c r="M165" s="28" t="s">
        <v>34</v>
      </c>
      <c r="N165" s="28" t="s">
        <v>35</v>
      </c>
      <c r="O165" s="28">
        <v>6</v>
      </c>
      <c r="P165" s="29">
        <v>43922</v>
      </c>
      <c r="Q165" s="29">
        <v>44104</v>
      </c>
      <c r="R165" s="30">
        <f>E165</f>
        <v>15600000</v>
      </c>
      <c r="S165" s="56">
        <f>P165</f>
        <v>43922</v>
      </c>
      <c r="T165" s="31"/>
      <c r="U165" s="27"/>
      <c r="V165" s="27"/>
      <c r="W165" s="27"/>
      <c r="X165" s="27"/>
      <c r="Y165" s="27"/>
      <c r="Z165" s="55">
        <f t="shared" si="4"/>
        <v>15600000</v>
      </c>
      <c r="AA165" s="40">
        <f>Q165</f>
        <v>44104</v>
      </c>
      <c r="AI165" s="45"/>
      <c r="AJ165" s="45"/>
    </row>
    <row r="166" spans="1:36" x14ac:dyDescent="0.25">
      <c r="A166" s="35">
        <v>577</v>
      </c>
      <c r="B166" s="38" t="s">
        <v>456</v>
      </c>
      <c r="C166" s="36" t="s">
        <v>28</v>
      </c>
      <c r="D166" s="36" t="s">
        <v>195</v>
      </c>
      <c r="E166" s="37">
        <v>16800000</v>
      </c>
      <c r="F166" s="54">
        <v>211020105</v>
      </c>
      <c r="G166" s="37">
        <v>16800000</v>
      </c>
      <c r="H166" s="53">
        <v>43916</v>
      </c>
      <c r="I166" s="28" t="s">
        <v>30</v>
      </c>
      <c r="J166" s="36" t="s">
        <v>196</v>
      </c>
      <c r="K166" s="26" t="s">
        <v>197</v>
      </c>
      <c r="L166" s="36" t="s">
        <v>192</v>
      </c>
      <c r="M166" s="28" t="s">
        <v>34</v>
      </c>
      <c r="N166" s="28" t="s">
        <v>35</v>
      </c>
      <c r="O166" s="28">
        <v>6</v>
      </c>
      <c r="P166" s="29">
        <v>43922</v>
      </c>
      <c r="Q166" s="29">
        <v>44104</v>
      </c>
      <c r="R166" s="30">
        <f>E166</f>
        <v>16800000</v>
      </c>
      <c r="S166" s="56">
        <f>P166</f>
        <v>43922</v>
      </c>
      <c r="T166" s="31"/>
      <c r="U166" s="27"/>
      <c r="V166" s="27"/>
      <c r="W166" s="27"/>
      <c r="X166" s="27"/>
      <c r="Y166" s="27"/>
      <c r="Z166" s="55">
        <f t="shared" si="4"/>
        <v>16800000</v>
      </c>
      <c r="AA166" s="40">
        <f>Q166</f>
        <v>44104</v>
      </c>
      <c r="AI166" s="45"/>
      <c r="AJ166" s="45"/>
    </row>
    <row r="167" spans="1:36" x14ac:dyDescent="0.25">
      <c r="A167" s="35">
        <v>578</v>
      </c>
      <c r="B167" s="38" t="s">
        <v>456</v>
      </c>
      <c r="C167" s="36" t="s">
        <v>28</v>
      </c>
      <c r="D167" s="36" t="s">
        <v>191</v>
      </c>
      <c r="E167" s="37">
        <v>15600000</v>
      </c>
      <c r="F167" s="54">
        <v>211020105</v>
      </c>
      <c r="G167" s="37">
        <v>15600000</v>
      </c>
      <c r="H167" s="53">
        <v>43920</v>
      </c>
      <c r="I167" s="28" t="s">
        <v>30</v>
      </c>
      <c r="J167" s="36" t="s">
        <v>193</v>
      </c>
      <c r="K167" s="26" t="s">
        <v>194</v>
      </c>
      <c r="L167" s="36" t="s">
        <v>192</v>
      </c>
      <c r="M167" s="28" t="s">
        <v>34</v>
      </c>
      <c r="N167" s="28" t="s">
        <v>35</v>
      </c>
      <c r="O167" s="28">
        <v>6</v>
      </c>
      <c r="P167" s="29">
        <v>43922</v>
      </c>
      <c r="Q167" s="29">
        <v>44104</v>
      </c>
      <c r="R167" s="30">
        <f>E167</f>
        <v>15600000</v>
      </c>
      <c r="S167" s="56">
        <f>P167</f>
        <v>43922</v>
      </c>
      <c r="T167" s="31"/>
      <c r="U167" s="27"/>
      <c r="V167" s="27"/>
      <c r="W167" s="27"/>
      <c r="X167" s="27"/>
      <c r="Y167" s="27"/>
      <c r="Z167" s="55">
        <f t="shared" si="4"/>
        <v>15600000</v>
      </c>
      <c r="AA167" s="40">
        <f>Q167</f>
        <v>44104</v>
      </c>
      <c r="AI167" s="45"/>
      <c r="AJ167" s="45"/>
    </row>
    <row r="168" spans="1:36" x14ac:dyDescent="0.25">
      <c r="A168" s="35">
        <v>579</v>
      </c>
      <c r="B168" s="38" t="s">
        <v>456</v>
      </c>
      <c r="C168" s="36" t="s">
        <v>28</v>
      </c>
      <c r="D168" s="36" t="s">
        <v>191</v>
      </c>
      <c r="E168" s="37">
        <v>15600000</v>
      </c>
      <c r="F168" s="54">
        <v>211020105</v>
      </c>
      <c r="G168" s="37">
        <v>15600000</v>
      </c>
      <c r="H168" s="53">
        <v>43920</v>
      </c>
      <c r="I168" s="28" t="s">
        <v>30</v>
      </c>
      <c r="J168" s="36" t="s">
        <v>472</v>
      </c>
      <c r="K168" s="39" t="s">
        <v>473</v>
      </c>
      <c r="L168" s="36" t="s">
        <v>192</v>
      </c>
      <c r="M168" s="28" t="s">
        <v>34</v>
      </c>
      <c r="N168" s="28" t="s">
        <v>35</v>
      </c>
      <c r="O168" s="28">
        <v>6</v>
      </c>
      <c r="P168" s="29">
        <v>43922</v>
      </c>
      <c r="Q168" s="29">
        <v>44104</v>
      </c>
      <c r="R168" s="30">
        <f>E168</f>
        <v>15600000</v>
      </c>
      <c r="S168" s="56">
        <f>P168</f>
        <v>43922</v>
      </c>
      <c r="T168" s="31"/>
      <c r="U168" s="27"/>
      <c r="V168" s="27"/>
      <c r="W168" s="27"/>
      <c r="X168" s="27"/>
      <c r="Y168" s="27"/>
      <c r="Z168" s="55">
        <f t="shared" si="4"/>
        <v>15600000</v>
      </c>
      <c r="AA168" s="40">
        <f>Q168</f>
        <v>44104</v>
      </c>
      <c r="AI168" s="45"/>
      <c r="AJ168" s="45"/>
    </row>
    <row r="169" spans="1:36" x14ac:dyDescent="0.25">
      <c r="A169" s="35">
        <v>580</v>
      </c>
      <c r="B169" s="38" t="s">
        <v>456</v>
      </c>
      <c r="C169" s="36" t="s">
        <v>28</v>
      </c>
      <c r="D169" s="36" t="s">
        <v>474</v>
      </c>
      <c r="E169" s="37">
        <v>16800000</v>
      </c>
      <c r="F169" s="54">
        <v>211020205</v>
      </c>
      <c r="G169" s="37">
        <v>1680000</v>
      </c>
      <c r="H169" s="53">
        <v>43916</v>
      </c>
      <c r="I169" s="28" t="s">
        <v>30</v>
      </c>
      <c r="J169" s="36" t="s">
        <v>345</v>
      </c>
      <c r="K169" s="26" t="s">
        <v>346</v>
      </c>
      <c r="L169" s="20" t="s">
        <v>33</v>
      </c>
      <c r="M169" s="28" t="s">
        <v>34</v>
      </c>
      <c r="N169" s="28" t="s">
        <v>35</v>
      </c>
      <c r="O169" s="28">
        <v>6</v>
      </c>
      <c r="P169" s="29">
        <v>43922</v>
      </c>
      <c r="Q169" s="29">
        <v>44104</v>
      </c>
      <c r="R169" s="30">
        <f>E169</f>
        <v>16800000</v>
      </c>
      <c r="S169" s="56">
        <f>P169</f>
        <v>43922</v>
      </c>
      <c r="T169" s="31"/>
      <c r="U169" s="27"/>
      <c r="V169" s="27"/>
      <c r="W169" s="27"/>
      <c r="X169" s="27"/>
      <c r="Y169" s="27"/>
      <c r="Z169" s="55">
        <f t="shared" si="4"/>
        <v>16800000</v>
      </c>
      <c r="AA169" s="40">
        <f>Q169</f>
        <v>44104</v>
      </c>
      <c r="AI169" s="45"/>
      <c r="AJ169" s="45"/>
    </row>
    <row r="170" spans="1:36" x14ac:dyDescent="0.25">
      <c r="A170" s="35">
        <v>581</v>
      </c>
      <c r="B170" s="38" t="s">
        <v>456</v>
      </c>
      <c r="C170" s="36" t="s">
        <v>28</v>
      </c>
      <c r="D170" s="36" t="s">
        <v>349</v>
      </c>
      <c r="E170" s="37">
        <v>21000000</v>
      </c>
      <c r="F170" s="54">
        <v>211020105</v>
      </c>
      <c r="G170" s="37">
        <v>21000000</v>
      </c>
      <c r="H170" s="53">
        <v>43920</v>
      </c>
      <c r="I170" s="28" t="s">
        <v>30</v>
      </c>
      <c r="J170" s="36" t="s">
        <v>350</v>
      </c>
      <c r="K170" s="26" t="s">
        <v>351</v>
      </c>
      <c r="L170" s="20" t="s">
        <v>33</v>
      </c>
      <c r="M170" s="28" t="s">
        <v>34</v>
      </c>
      <c r="N170" s="28" t="s">
        <v>35</v>
      </c>
      <c r="O170" s="28">
        <v>6</v>
      </c>
      <c r="P170" s="29">
        <v>43922</v>
      </c>
      <c r="Q170" s="29">
        <v>44104</v>
      </c>
      <c r="R170" s="30">
        <f>E170</f>
        <v>21000000</v>
      </c>
      <c r="S170" s="56">
        <f>P170</f>
        <v>43922</v>
      </c>
      <c r="T170" s="31"/>
      <c r="U170" s="27"/>
      <c r="V170" s="27"/>
      <c r="W170" s="27"/>
      <c r="X170" s="27"/>
      <c r="Y170" s="27"/>
      <c r="Z170" s="55">
        <f t="shared" si="4"/>
        <v>21000000</v>
      </c>
      <c r="AA170" s="40">
        <f>Q170</f>
        <v>44104</v>
      </c>
      <c r="AI170" s="45"/>
      <c r="AJ170" s="45"/>
    </row>
    <row r="171" spans="1:36" x14ac:dyDescent="0.25">
      <c r="A171" s="35">
        <v>582</v>
      </c>
      <c r="B171" s="38" t="s">
        <v>456</v>
      </c>
      <c r="C171" s="36" t="s">
        <v>28</v>
      </c>
      <c r="D171" s="36" t="s">
        <v>330</v>
      </c>
      <c r="E171" s="37">
        <v>8826000</v>
      </c>
      <c r="F171" s="54">
        <v>211020105</v>
      </c>
      <c r="G171" s="37">
        <v>8826000</v>
      </c>
      <c r="H171" s="53">
        <v>43916</v>
      </c>
      <c r="I171" s="28" t="s">
        <v>30</v>
      </c>
      <c r="J171" s="36" t="s">
        <v>331</v>
      </c>
      <c r="K171" s="26" t="s">
        <v>332</v>
      </c>
      <c r="L171" s="20" t="s">
        <v>33</v>
      </c>
      <c r="M171" s="28" t="s">
        <v>34</v>
      </c>
      <c r="N171" s="28" t="s">
        <v>35</v>
      </c>
      <c r="O171" s="28">
        <v>6</v>
      </c>
      <c r="P171" s="29">
        <v>43922</v>
      </c>
      <c r="Q171" s="29">
        <v>44104</v>
      </c>
      <c r="R171" s="30">
        <f>E171</f>
        <v>8826000</v>
      </c>
      <c r="S171" s="56">
        <f>P171</f>
        <v>43922</v>
      </c>
      <c r="T171" s="31"/>
      <c r="U171" s="27"/>
      <c r="V171" s="27"/>
      <c r="W171" s="27"/>
      <c r="X171" s="27"/>
      <c r="Y171" s="27"/>
      <c r="Z171" s="55">
        <f t="shared" si="4"/>
        <v>8826000</v>
      </c>
      <c r="AA171" s="40">
        <f>Q171</f>
        <v>44104</v>
      </c>
      <c r="AI171" s="45"/>
      <c r="AJ171" s="45"/>
    </row>
    <row r="172" spans="1:36" x14ac:dyDescent="0.25">
      <c r="A172" s="35">
        <v>583</v>
      </c>
      <c r="B172" s="38" t="s">
        <v>456</v>
      </c>
      <c r="C172" s="36" t="s">
        <v>28</v>
      </c>
      <c r="D172" s="48" t="s">
        <v>309</v>
      </c>
      <c r="E172" s="37">
        <v>17700000</v>
      </c>
      <c r="F172" s="54">
        <v>211020105</v>
      </c>
      <c r="G172" s="37">
        <v>17700000</v>
      </c>
      <c r="H172" s="53">
        <v>43916</v>
      </c>
      <c r="I172" s="28" t="s">
        <v>30</v>
      </c>
      <c r="J172" s="43" t="s">
        <v>310</v>
      </c>
      <c r="K172" s="49" t="s">
        <v>311</v>
      </c>
      <c r="L172" s="20" t="s">
        <v>33</v>
      </c>
      <c r="M172" s="28" t="s">
        <v>34</v>
      </c>
      <c r="N172" s="28" t="s">
        <v>35</v>
      </c>
      <c r="O172" s="28">
        <v>6</v>
      </c>
      <c r="P172" s="29">
        <v>43922</v>
      </c>
      <c r="Q172" s="29">
        <v>44104</v>
      </c>
      <c r="R172" s="30">
        <f>E172</f>
        <v>17700000</v>
      </c>
      <c r="S172" s="56">
        <f>P172</f>
        <v>43922</v>
      </c>
      <c r="T172" s="31"/>
      <c r="U172" s="27"/>
      <c r="V172" s="27"/>
      <c r="W172" s="27"/>
      <c r="X172" s="27"/>
      <c r="Y172" s="27"/>
      <c r="Z172" s="55">
        <f t="shared" si="4"/>
        <v>17700000</v>
      </c>
      <c r="AA172" s="40">
        <f>Q172</f>
        <v>44104</v>
      </c>
      <c r="AI172" s="45"/>
      <c r="AJ172" s="45"/>
    </row>
    <row r="173" spans="1:36" x14ac:dyDescent="0.25">
      <c r="A173" s="35">
        <v>584</v>
      </c>
      <c r="B173" s="38" t="s">
        <v>456</v>
      </c>
      <c r="C173" s="36" t="s">
        <v>28</v>
      </c>
      <c r="D173" s="48" t="s">
        <v>309</v>
      </c>
      <c r="E173" s="37">
        <v>17700000</v>
      </c>
      <c r="F173" s="54">
        <v>211020105</v>
      </c>
      <c r="G173" s="37">
        <v>17700000</v>
      </c>
      <c r="H173" s="53">
        <v>43916</v>
      </c>
      <c r="I173" s="28" t="s">
        <v>30</v>
      </c>
      <c r="J173" s="36" t="s">
        <v>315</v>
      </c>
      <c r="K173" s="39" t="s">
        <v>316</v>
      </c>
      <c r="L173" s="36" t="s">
        <v>314</v>
      </c>
      <c r="M173" s="28" t="s">
        <v>34</v>
      </c>
      <c r="N173" s="28" t="s">
        <v>35</v>
      </c>
      <c r="O173" s="28">
        <v>6</v>
      </c>
      <c r="P173" s="29">
        <v>43922</v>
      </c>
      <c r="Q173" s="29">
        <v>44104</v>
      </c>
      <c r="R173" s="30">
        <f>E173</f>
        <v>17700000</v>
      </c>
      <c r="S173" s="56">
        <f>P173</f>
        <v>43922</v>
      </c>
      <c r="T173" s="31"/>
      <c r="U173" s="27"/>
      <c r="V173" s="27"/>
      <c r="W173" s="27"/>
      <c r="X173" s="27"/>
      <c r="Y173" s="27"/>
      <c r="Z173" s="55">
        <f t="shared" si="4"/>
        <v>17700000</v>
      </c>
      <c r="AA173" s="40">
        <f>Q173</f>
        <v>44104</v>
      </c>
      <c r="AI173" s="45"/>
      <c r="AJ173" s="45"/>
    </row>
    <row r="174" spans="1:36" x14ac:dyDescent="0.25">
      <c r="A174" s="35">
        <v>585</v>
      </c>
      <c r="B174" s="38" t="s">
        <v>456</v>
      </c>
      <c r="C174" s="36" t="s">
        <v>28</v>
      </c>
      <c r="D174" s="48" t="s">
        <v>309</v>
      </c>
      <c r="E174" s="37">
        <v>17700000</v>
      </c>
      <c r="F174" s="54">
        <v>211020105</v>
      </c>
      <c r="G174" s="37">
        <v>17700000</v>
      </c>
      <c r="H174" s="53">
        <v>43916</v>
      </c>
      <c r="I174" s="28" t="s">
        <v>30</v>
      </c>
      <c r="J174" s="43" t="s">
        <v>312</v>
      </c>
      <c r="K174" s="49" t="s">
        <v>313</v>
      </c>
      <c r="L174" s="36" t="s">
        <v>314</v>
      </c>
      <c r="M174" s="28" t="s">
        <v>34</v>
      </c>
      <c r="N174" s="28" t="s">
        <v>35</v>
      </c>
      <c r="O174" s="28">
        <v>6</v>
      </c>
      <c r="P174" s="29">
        <v>43922</v>
      </c>
      <c r="Q174" s="29">
        <v>44104</v>
      </c>
      <c r="R174" s="30">
        <f>E174</f>
        <v>17700000</v>
      </c>
      <c r="S174" s="56">
        <f>P174</f>
        <v>43922</v>
      </c>
      <c r="T174" s="31"/>
      <c r="U174" s="27"/>
      <c r="V174" s="27"/>
      <c r="W174" s="27"/>
      <c r="X174" s="27"/>
      <c r="Y174" s="27"/>
      <c r="Z174" s="55">
        <f t="shared" si="4"/>
        <v>17700000</v>
      </c>
      <c r="AA174" s="40">
        <f>Q174</f>
        <v>44104</v>
      </c>
      <c r="AI174" s="45"/>
      <c r="AJ174" s="45"/>
    </row>
    <row r="175" spans="1:36" x14ac:dyDescent="0.25">
      <c r="A175" s="35">
        <v>586</v>
      </c>
      <c r="B175" s="38" t="s">
        <v>456</v>
      </c>
      <c r="C175" s="36" t="s">
        <v>28</v>
      </c>
      <c r="D175" s="36" t="s">
        <v>230</v>
      </c>
      <c r="E175" s="37">
        <v>2206500</v>
      </c>
      <c r="F175" s="54">
        <v>211020205</v>
      </c>
      <c r="G175" s="37">
        <v>2206500</v>
      </c>
      <c r="H175" s="53">
        <v>43916</v>
      </c>
      <c r="I175" s="28" t="s">
        <v>30</v>
      </c>
      <c r="J175" s="36" t="s">
        <v>410</v>
      </c>
      <c r="K175" s="39" t="s">
        <v>411</v>
      </c>
      <c r="L175" s="36" t="s">
        <v>367</v>
      </c>
      <c r="M175" s="28" t="s">
        <v>34</v>
      </c>
      <c r="N175" s="28" t="s">
        <v>39</v>
      </c>
      <c r="O175" s="28">
        <v>45</v>
      </c>
      <c r="P175" s="29">
        <v>43922</v>
      </c>
      <c r="Q175" s="29">
        <v>43966</v>
      </c>
      <c r="R175" s="30">
        <f>E175</f>
        <v>2206500</v>
      </c>
      <c r="S175" s="56">
        <f>P175</f>
        <v>43922</v>
      </c>
      <c r="T175" s="31"/>
      <c r="U175" s="27"/>
      <c r="V175" s="27"/>
      <c r="W175" s="27"/>
      <c r="X175" s="27"/>
      <c r="Y175" s="27"/>
      <c r="Z175" s="55">
        <f t="shared" si="4"/>
        <v>2206500</v>
      </c>
      <c r="AA175" s="40">
        <f>Q175</f>
        <v>43966</v>
      </c>
      <c r="AI175" s="45"/>
      <c r="AJ175" s="45"/>
    </row>
    <row r="176" spans="1:36" x14ac:dyDescent="0.25">
      <c r="A176" s="35">
        <v>587</v>
      </c>
      <c r="B176" s="38" t="s">
        <v>456</v>
      </c>
      <c r="C176" s="36" t="s">
        <v>28</v>
      </c>
      <c r="D176" s="36" t="s">
        <v>230</v>
      </c>
      <c r="E176" s="37">
        <v>2206500</v>
      </c>
      <c r="F176" s="54">
        <v>211020205</v>
      </c>
      <c r="G176" s="37">
        <v>2206500</v>
      </c>
      <c r="H176" s="53">
        <v>43916</v>
      </c>
      <c r="I176" s="28" t="s">
        <v>30</v>
      </c>
      <c r="J176" s="36" t="s">
        <v>408</v>
      </c>
      <c r="K176" s="39" t="s">
        <v>409</v>
      </c>
      <c r="L176" s="36" t="s">
        <v>367</v>
      </c>
      <c r="M176" s="28" t="s">
        <v>34</v>
      </c>
      <c r="N176" s="28" t="s">
        <v>39</v>
      </c>
      <c r="O176" s="28">
        <v>45</v>
      </c>
      <c r="P176" s="29">
        <v>43922</v>
      </c>
      <c r="Q176" s="29">
        <v>43966</v>
      </c>
      <c r="R176" s="30">
        <f>E176</f>
        <v>2206500</v>
      </c>
      <c r="S176" s="56">
        <f>P176</f>
        <v>43922</v>
      </c>
      <c r="T176" s="42"/>
      <c r="U176" s="27"/>
      <c r="V176" s="27"/>
      <c r="W176" s="27"/>
      <c r="X176" s="27"/>
      <c r="Y176" s="27"/>
      <c r="Z176" s="55">
        <f t="shared" si="4"/>
        <v>2206500</v>
      </c>
      <c r="AA176" s="40">
        <f>Q176</f>
        <v>43966</v>
      </c>
      <c r="AD176" s="33">
        <v>1471000</v>
      </c>
      <c r="AI176" s="45"/>
      <c r="AJ176" s="45"/>
    </row>
    <row r="177" spans="1:36" x14ac:dyDescent="0.25">
      <c r="A177" s="35">
        <v>588</v>
      </c>
      <c r="B177" s="38" t="s">
        <v>456</v>
      </c>
      <c r="C177" s="36" t="s">
        <v>28</v>
      </c>
      <c r="D177" s="36" t="s">
        <v>230</v>
      </c>
      <c r="E177" s="37">
        <v>2206500</v>
      </c>
      <c r="F177" s="54">
        <v>211020205</v>
      </c>
      <c r="G177" s="37">
        <v>2206500</v>
      </c>
      <c r="H177" s="53">
        <v>43916</v>
      </c>
      <c r="I177" s="28" t="s">
        <v>30</v>
      </c>
      <c r="J177" s="36" t="s">
        <v>426</v>
      </c>
      <c r="K177" s="39" t="s">
        <v>427</v>
      </c>
      <c r="L177" s="36" t="s">
        <v>367</v>
      </c>
      <c r="M177" s="28" t="s">
        <v>34</v>
      </c>
      <c r="N177" s="28" t="s">
        <v>39</v>
      </c>
      <c r="O177" s="28">
        <v>45</v>
      </c>
      <c r="P177" s="29">
        <v>43922</v>
      </c>
      <c r="Q177" s="29">
        <v>43966</v>
      </c>
      <c r="R177" s="30">
        <f>E177</f>
        <v>2206500</v>
      </c>
      <c r="S177" s="56">
        <f>P177</f>
        <v>43922</v>
      </c>
      <c r="T177" s="31"/>
      <c r="U177" s="27"/>
      <c r="V177" s="27"/>
      <c r="W177" s="27"/>
      <c r="X177" s="27"/>
      <c r="Y177" s="27"/>
      <c r="Z177" s="55">
        <f t="shared" si="4"/>
        <v>2206500</v>
      </c>
      <c r="AA177" s="40">
        <f>Q177</f>
        <v>43966</v>
      </c>
      <c r="AD177" s="33">
        <f>AD176/30</f>
        <v>49033.333333333336</v>
      </c>
      <c r="AI177" s="45"/>
      <c r="AJ177" s="45"/>
    </row>
    <row r="178" spans="1:36" x14ac:dyDescent="0.25">
      <c r="A178" s="35">
        <v>589</v>
      </c>
      <c r="B178" s="38" t="s">
        <v>456</v>
      </c>
      <c r="C178" s="36" t="s">
        <v>28</v>
      </c>
      <c r="D178" s="36" t="s">
        <v>230</v>
      </c>
      <c r="E178" s="37">
        <v>2206500</v>
      </c>
      <c r="F178" s="54">
        <v>211020205</v>
      </c>
      <c r="G178" s="37">
        <v>2206500</v>
      </c>
      <c r="H178" s="53">
        <v>43916</v>
      </c>
      <c r="I178" s="28" t="s">
        <v>30</v>
      </c>
      <c r="J178" s="36" t="s">
        <v>444</v>
      </c>
      <c r="K178" s="39" t="s">
        <v>445</v>
      </c>
      <c r="L178" s="36" t="s">
        <v>367</v>
      </c>
      <c r="M178" s="28" t="s">
        <v>34</v>
      </c>
      <c r="N178" s="28" t="s">
        <v>39</v>
      </c>
      <c r="O178" s="28">
        <v>45</v>
      </c>
      <c r="P178" s="29">
        <v>43922</v>
      </c>
      <c r="Q178" s="29">
        <v>43966</v>
      </c>
      <c r="R178" s="30">
        <f>E178</f>
        <v>2206500</v>
      </c>
      <c r="S178" s="56">
        <f>P178</f>
        <v>43922</v>
      </c>
      <c r="T178" s="31"/>
      <c r="U178" s="27"/>
      <c r="V178" s="27"/>
      <c r="W178" s="27"/>
      <c r="X178" s="27"/>
      <c r="Y178" s="27"/>
      <c r="Z178" s="55">
        <f t="shared" si="4"/>
        <v>2206500</v>
      </c>
      <c r="AA178" s="40">
        <f>Q178</f>
        <v>43966</v>
      </c>
      <c r="AD178" s="33">
        <v>15</v>
      </c>
      <c r="AI178" s="45"/>
      <c r="AJ178" s="45"/>
    </row>
    <row r="179" spans="1:36" x14ac:dyDescent="0.25">
      <c r="A179" s="35">
        <v>590</v>
      </c>
      <c r="B179" s="38" t="s">
        <v>456</v>
      </c>
      <c r="C179" s="36" t="s">
        <v>28</v>
      </c>
      <c r="D179" s="36" t="s">
        <v>190</v>
      </c>
      <c r="E179" s="37">
        <v>2502000</v>
      </c>
      <c r="F179" s="54">
        <v>211020205</v>
      </c>
      <c r="G179" s="37">
        <v>2502000</v>
      </c>
      <c r="H179" s="53">
        <v>43916</v>
      </c>
      <c r="I179" s="28" t="s">
        <v>30</v>
      </c>
      <c r="J179" s="36" t="s">
        <v>414</v>
      </c>
      <c r="K179" s="39" t="s">
        <v>415</v>
      </c>
      <c r="L179" s="36" t="s">
        <v>367</v>
      </c>
      <c r="M179" s="28" t="s">
        <v>34</v>
      </c>
      <c r="N179" s="28" t="s">
        <v>39</v>
      </c>
      <c r="O179" s="28">
        <v>2</v>
      </c>
      <c r="P179" s="29">
        <v>43922</v>
      </c>
      <c r="Q179" s="29">
        <v>43982</v>
      </c>
      <c r="R179" s="30">
        <f>E179</f>
        <v>2502000</v>
      </c>
      <c r="S179" s="56">
        <f>P179</f>
        <v>43922</v>
      </c>
      <c r="T179" s="31"/>
      <c r="U179" s="27"/>
      <c r="V179" s="27"/>
      <c r="W179" s="27"/>
      <c r="X179" s="27"/>
      <c r="Y179" s="27"/>
      <c r="Z179" s="55">
        <f t="shared" si="4"/>
        <v>2502000</v>
      </c>
      <c r="AA179" s="40">
        <f>Q179</f>
        <v>43982</v>
      </c>
      <c r="AD179" s="33">
        <f>AD178*AD177</f>
        <v>735500</v>
      </c>
      <c r="AI179" s="45"/>
      <c r="AJ179" s="45"/>
    </row>
    <row r="180" spans="1:36" ht="15.75" x14ac:dyDescent="0.25">
      <c r="A180" s="66">
        <v>591</v>
      </c>
      <c r="B180" s="38" t="s">
        <v>456</v>
      </c>
      <c r="C180" s="36" t="s">
        <v>28</v>
      </c>
      <c r="D180" s="36" t="s">
        <v>190</v>
      </c>
      <c r="E180" s="37">
        <v>2502000</v>
      </c>
      <c r="F180" s="54">
        <v>211020205</v>
      </c>
      <c r="G180" s="37">
        <v>2502000</v>
      </c>
      <c r="H180" s="53">
        <v>43916</v>
      </c>
      <c r="I180" s="28" t="s">
        <v>30</v>
      </c>
      <c r="J180" s="36" t="s">
        <v>416</v>
      </c>
      <c r="K180" s="39" t="s">
        <v>417</v>
      </c>
      <c r="L180" s="36" t="s">
        <v>367</v>
      </c>
      <c r="M180" s="28" t="s">
        <v>34</v>
      </c>
      <c r="N180" s="28" t="s">
        <v>35</v>
      </c>
      <c r="O180" s="28">
        <v>2</v>
      </c>
      <c r="P180" s="29">
        <v>43922</v>
      </c>
      <c r="Q180" s="29">
        <v>43982</v>
      </c>
      <c r="R180" s="30">
        <f>E180</f>
        <v>2502000</v>
      </c>
      <c r="S180" s="56">
        <f>P180</f>
        <v>43922</v>
      </c>
      <c r="T180" s="31"/>
      <c r="U180" s="27"/>
      <c r="V180" s="27"/>
      <c r="W180" s="27"/>
      <c r="X180" s="27"/>
      <c r="Y180" s="27"/>
      <c r="Z180" s="55">
        <f t="shared" si="4"/>
        <v>2502000</v>
      </c>
      <c r="AA180" s="40">
        <f>Q180</f>
        <v>43982</v>
      </c>
      <c r="AI180" s="45"/>
      <c r="AJ180" s="45"/>
    </row>
    <row r="181" spans="1:36" x14ac:dyDescent="0.25">
      <c r="A181" s="35">
        <v>592</v>
      </c>
      <c r="B181" s="38" t="s">
        <v>456</v>
      </c>
      <c r="C181" s="36" t="s">
        <v>28</v>
      </c>
      <c r="D181" s="36" t="s">
        <v>190</v>
      </c>
      <c r="E181" s="37">
        <v>2502000</v>
      </c>
      <c r="F181" s="54">
        <v>211020205</v>
      </c>
      <c r="G181" s="37">
        <v>2502000</v>
      </c>
      <c r="H181" s="53">
        <v>43916</v>
      </c>
      <c r="I181" s="28" t="s">
        <v>30</v>
      </c>
      <c r="J181" s="36" t="s">
        <v>422</v>
      </c>
      <c r="K181" s="39" t="s">
        <v>423</v>
      </c>
      <c r="L181" s="36" t="s">
        <v>367</v>
      </c>
      <c r="M181" s="28" t="s">
        <v>34</v>
      </c>
      <c r="N181" s="28" t="s">
        <v>35</v>
      </c>
      <c r="O181" s="28">
        <v>2</v>
      </c>
      <c r="P181" s="29">
        <v>43922</v>
      </c>
      <c r="Q181" s="29">
        <v>43982</v>
      </c>
      <c r="R181" s="30">
        <f>E181</f>
        <v>2502000</v>
      </c>
      <c r="S181" s="56">
        <f>P181</f>
        <v>43922</v>
      </c>
      <c r="T181" s="31"/>
      <c r="U181" s="27"/>
      <c r="V181" s="27"/>
      <c r="W181" s="27"/>
      <c r="X181" s="27"/>
      <c r="Y181" s="27"/>
      <c r="Z181" s="55">
        <f t="shared" si="4"/>
        <v>2502000</v>
      </c>
      <c r="AA181" s="40">
        <f>Q181</f>
        <v>43982</v>
      </c>
      <c r="AI181" s="45"/>
      <c r="AJ181" s="45"/>
    </row>
    <row r="182" spans="1:36" x14ac:dyDescent="0.25">
      <c r="A182" s="35">
        <v>593</v>
      </c>
      <c r="B182" s="38" t="s">
        <v>456</v>
      </c>
      <c r="C182" s="36" t="s">
        <v>28</v>
      </c>
      <c r="D182" s="36" t="s">
        <v>190</v>
      </c>
      <c r="E182" s="37">
        <v>2502000</v>
      </c>
      <c r="F182" s="54">
        <v>211020205</v>
      </c>
      <c r="G182" s="37">
        <v>2502000</v>
      </c>
      <c r="H182" s="53">
        <v>43916</v>
      </c>
      <c r="I182" s="28" t="s">
        <v>30</v>
      </c>
      <c r="J182" s="36" t="s">
        <v>442</v>
      </c>
      <c r="K182" s="39" t="s">
        <v>443</v>
      </c>
      <c r="L182" s="36" t="s">
        <v>367</v>
      </c>
      <c r="M182" s="28" t="s">
        <v>34</v>
      </c>
      <c r="N182" s="28" t="s">
        <v>35</v>
      </c>
      <c r="O182" s="28">
        <v>2</v>
      </c>
      <c r="P182" s="29">
        <v>43922</v>
      </c>
      <c r="Q182" s="29">
        <v>43982</v>
      </c>
      <c r="R182" s="30">
        <f>E182</f>
        <v>2502000</v>
      </c>
      <c r="S182" s="56">
        <f>P182</f>
        <v>43922</v>
      </c>
      <c r="T182" s="31"/>
      <c r="U182" s="27"/>
      <c r="V182" s="27"/>
      <c r="W182" s="27"/>
      <c r="X182" s="27"/>
      <c r="Y182" s="27"/>
      <c r="Z182" s="55">
        <f t="shared" si="4"/>
        <v>2502000</v>
      </c>
      <c r="AA182" s="40">
        <f>Q182</f>
        <v>43982</v>
      </c>
      <c r="AI182" s="45"/>
      <c r="AJ182" s="45"/>
    </row>
    <row r="183" spans="1:36" x14ac:dyDescent="0.25">
      <c r="A183" s="35">
        <v>594</v>
      </c>
      <c r="B183" s="38" t="s">
        <v>456</v>
      </c>
      <c r="C183" s="36" t="s">
        <v>28</v>
      </c>
      <c r="D183" s="36" t="s">
        <v>190</v>
      </c>
      <c r="E183" s="37">
        <v>1876500</v>
      </c>
      <c r="F183" s="54">
        <v>211020205</v>
      </c>
      <c r="G183" s="46">
        <v>1876500</v>
      </c>
      <c r="H183" s="51">
        <v>43916</v>
      </c>
      <c r="I183" s="28" t="s">
        <v>30</v>
      </c>
      <c r="J183" s="36" t="s">
        <v>375</v>
      </c>
      <c r="K183" s="39" t="s">
        <v>352</v>
      </c>
      <c r="L183" s="36" t="s">
        <v>367</v>
      </c>
      <c r="M183" s="28" t="s">
        <v>34</v>
      </c>
      <c r="N183" s="28" t="s">
        <v>39</v>
      </c>
      <c r="O183" s="28">
        <v>45</v>
      </c>
      <c r="P183" s="29">
        <v>43922</v>
      </c>
      <c r="Q183" s="29">
        <v>43966</v>
      </c>
      <c r="R183" s="30">
        <f>E183</f>
        <v>1876500</v>
      </c>
      <c r="S183" s="56">
        <f>P183</f>
        <v>43922</v>
      </c>
      <c r="T183" s="31"/>
      <c r="U183" s="27"/>
      <c r="V183" s="27"/>
      <c r="W183" s="27"/>
      <c r="X183" s="27"/>
      <c r="Y183" s="27"/>
      <c r="Z183" s="55">
        <f t="shared" si="4"/>
        <v>1876500</v>
      </c>
      <c r="AA183" s="40">
        <f>Q183</f>
        <v>43966</v>
      </c>
      <c r="AI183" s="45"/>
      <c r="AJ183" s="45"/>
    </row>
    <row r="184" spans="1:36" x14ac:dyDescent="0.25">
      <c r="A184" s="35">
        <v>595</v>
      </c>
      <c r="B184" s="38" t="s">
        <v>456</v>
      </c>
      <c r="C184" s="36" t="s">
        <v>28</v>
      </c>
      <c r="D184" s="36" t="s">
        <v>475</v>
      </c>
      <c r="E184" s="46">
        <v>2049000</v>
      </c>
      <c r="F184" s="22">
        <v>211020205</v>
      </c>
      <c r="G184" s="46">
        <v>2049000</v>
      </c>
      <c r="H184" s="51">
        <v>43916</v>
      </c>
      <c r="I184" s="28" t="s">
        <v>30</v>
      </c>
      <c r="J184" s="48" t="s">
        <v>354</v>
      </c>
      <c r="K184" s="26" t="s">
        <v>355</v>
      </c>
      <c r="L184" s="36" t="s">
        <v>418</v>
      </c>
      <c r="M184" s="28" t="s">
        <v>34</v>
      </c>
      <c r="N184" s="28" t="s">
        <v>39</v>
      </c>
      <c r="O184" s="28">
        <v>45</v>
      </c>
      <c r="P184" s="29">
        <v>43922</v>
      </c>
      <c r="Q184" s="29">
        <v>43966</v>
      </c>
      <c r="R184" s="30">
        <f>E184</f>
        <v>2049000</v>
      </c>
      <c r="S184" s="56">
        <f>P184</f>
        <v>43922</v>
      </c>
      <c r="T184" s="31"/>
      <c r="U184" s="27"/>
      <c r="V184" s="27"/>
      <c r="W184" s="27"/>
      <c r="X184" s="27"/>
      <c r="Y184" s="27"/>
      <c r="Z184" s="55">
        <f t="shared" si="4"/>
        <v>2049000</v>
      </c>
      <c r="AA184" s="40">
        <f>Q184</f>
        <v>43966</v>
      </c>
      <c r="AI184" s="45"/>
      <c r="AJ184" s="45"/>
    </row>
    <row r="185" spans="1:36" x14ac:dyDescent="0.25">
      <c r="A185" s="35">
        <v>596</v>
      </c>
      <c r="B185" s="38" t="s">
        <v>456</v>
      </c>
      <c r="C185" s="36" t="s">
        <v>28</v>
      </c>
      <c r="D185" s="36" t="s">
        <v>353</v>
      </c>
      <c r="E185" s="46">
        <v>2601000</v>
      </c>
      <c r="F185" s="22">
        <v>211020205</v>
      </c>
      <c r="G185" s="46">
        <v>2601000</v>
      </c>
      <c r="H185" s="51">
        <v>43916</v>
      </c>
      <c r="I185" s="28" t="s">
        <v>30</v>
      </c>
      <c r="J185" s="36" t="s">
        <v>403</v>
      </c>
      <c r="K185" s="39" t="s">
        <v>404</v>
      </c>
      <c r="L185" s="36" t="s">
        <v>405</v>
      </c>
      <c r="M185" s="28" t="s">
        <v>34</v>
      </c>
      <c r="N185" s="28" t="s">
        <v>39</v>
      </c>
      <c r="O185" s="28">
        <v>45</v>
      </c>
      <c r="P185" s="29">
        <v>43922</v>
      </c>
      <c r="Q185" s="29">
        <v>43966</v>
      </c>
      <c r="R185" s="30">
        <f>E185</f>
        <v>2601000</v>
      </c>
      <c r="S185" s="56">
        <f>P185</f>
        <v>43922</v>
      </c>
      <c r="T185" s="31"/>
      <c r="U185" s="27"/>
      <c r="V185" s="27"/>
      <c r="W185" s="27"/>
      <c r="X185" s="27"/>
      <c r="Y185" s="27"/>
      <c r="Z185" s="55">
        <f t="shared" si="4"/>
        <v>2601000</v>
      </c>
      <c r="AA185" s="40">
        <f>Q185</f>
        <v>43966</v>
      </c>
      <c r="AI185" s="45"/>
      <c r="AJ185" s="45"/>
    </row>
    <row r="186" spans="1:36" x14ac:dyDescent="0.25">
      <c r="A186" s="35">
        <v>597</v>
      </c>
      <c r="B186" s="38" t="s">
        <v>456</v>
      </c>
      <c r="C186" s="36" t="s">
        <v>28</v>
      </c>
      <c r="D186" s="36" t="s">
        <v>419</v>
      </c>
      <c r="E186" s="46">
        <v>2732000</v>
      </c>
      <c r="F186" s="22">
        <v>213020101</v>
      </c>
      <c r="G186" s="46">
        <v>2732000</v>
      </c>
      <c r="H186" s="51">
        <v>43910</v>
      </c>
      <c r="I186" s="28" t="s">
        <v>30</v>
      </c>
      <c r="J186" s="36" t="s">
        <v>420</v>
      </c>
      <c r="K186" s="39" t="s">
        <v>421</v>
      </c>
      <c r="L186" s="36" t="s">
        <v>367</v>
      </c>
      <c r="M186" s="28" t="s">
        <v>34</v>
      </c>
      <c r="N186" s="28" t="s">
        <v>35</v>
      </c>
      <c r="O186" s="28">
        <v>2</v>
      </c>
      <c r="P186" s="29">
        <v>43922</v>
      </c>
      <c r="Q186" s="29">
        <v>43982</v>
      </c>
      <c r="R186" s="30">
        <f>E186</f>
        <v>2732000</v>
      </c>
      <c r="S186" s="56">
        <f>P186</f>
        <v>43922</v>
      </c>
      <c r="T186" s="31"/>
      <c r="U186" s="27"/>
      <c r="V186" s="27"/>
      <c r="W186" s="27"/>
      <c r="X186" s="27"/>
      <c r="Y186" s="27"/>
      <c r="Z186" s="55">
        <f t="shared" si="4"/>
        <v>2732000</v>
      </c>
      <c r="AA186" s="40">
        <f>Q186</f>
        <v>43982</v>
      </c>
      <c r="AI186" s="45"/>
      <c r="AJ186" s="45"/>
    </row>
    <row r="187" spans="1:36" x14ac:dyDescent="0.25">
      <c r="A187" s="35">
        <v>598</v>
      </c>
      <c r="B187" s="38" t="s">
        <v>456</v>
      </c>
      <c r="C187" s="36" t="s">
        <v>28</v>
      </c>
      <c r="D187" s="36" t="s">
        <v>368</v>
      </c>
      <c r="E187" s="46">
        <v>2601000</v>
      </c>
      <c r="F187" s="22">
        <v>213020101</v>
      </c>
      <c r="G187" s="46">
        <v>2601000</v>
      </c>
      <c r="H187" s="51">
        <v>43917</v>
      </c>
      <c r="I187" s="28" t="s">
        <v>30</v>
      </c>
      <c r="J187" s="36" t="s">
        <v>412</v>
      </c>
      <c r="K187" s="39" t="s">
        <v>413</v>
      </c>
      <c r="L187" s="36" t="s">
        <v>367</v>
      </c>
      <c r="M187" s="28" t="s">
        <v>34</v>
      </c>
      <c r="N187" s="28" t="s">
        <v>39</v>
      </c>
      <c r="O187" s="28">
        <v>45</v>
      </c>
      <c r="P187" s="29">
        <v>43922</v>
      </c>
      <c r="Q187" s="29">
        <v>43966</v>
      </c>
      <c r="R187" s="30">
        <f>E187</f>
        <v>2601000</v>
      </c>
      <c r="S187" s="56">
        <f>P187</f>
        <v>43922</v>
      </c>
      <c r="T187" s="31"/>
      <c r="U187" s="27"/>
      <c r="V187" s="27"/>
      <c r="W187" s="27"/>
      <c r="X187" s="27"/>
      <c r="Y187" s="27"/>
      <c r="Z187" s="55">
        <f t="shared" si="4"/>
        <v>2601000</v>
      </c>
      <c r="AA187" s="40">
        <f>Q187</f>
        <v>43966</v>
      </c>
      <c r="AI187" s="45"/>
      <c r="AJ187" s="45"/>
    </row>
    <row r="188" spans="1:36" x14ac:dyDescent="0.25">
      <c r="A188" s="35">
        <v>599</v>
      </c>
      <c r="B188" s="38" t="s">
        <v>456</v>
      </c>
      <c r="C188" s="36" t="s">
        <v>28</v>
      </c>
      <c r="D188" s="36" t="s">
        <v>356</v>
      </c>
      <c r="E188" s="46">
        <v>4640000</v>
      </c>
      <c r="F188" s="22">
        <v>211020205</v>
      </c>
      <c r="G188" s="46">
        <v>4640000</v>
      </c>
      <c r="H188" s="51">
        <v>43916</v>
      </c>
      <c r="I188" s="28" t="s">
        <v>30</v>
      </c>
      <c r="J188" s="36" t="s">
        <v>357</v>
      </c>
      <c r="K188" s="26" t="s">
        <v>358</v>
      </c>
      <c r="L188" s="36" t="s">
        <v>367</v>
      </c>
      <c r="M188" s="28" t="s">
        <v>34</v>
      </c>
      <c r="N188" s="28" t="s">
        <v>39</v>
      </c>
      <c r="O188" s="28">
        <v>45</v>
      </c>
      <c r="P188" s="29">
        <v>43922</v>
      </c>
      <c r="Q188" s="29">
        <v>43966</v>
      </c>
      <c r="R188" s="30">
        <f>E188</f>
        <v>4640000</v>
      </c>
      <c r="S188" s="56">
        <f>P188</f>
        <v>43922</v>
      </c>
      <c r="T188" s="31"/>
      <c r="U188" s="27"/>
      <c r="V188" s="27"/>
      <c r="W188" s="27"/>
      <c r="X188" s="27"/>
      <c r="Y188" s="27"/>
      <c r="Z188" s="55">
        <f t="shared" si="4"/>
        <v>4640000</v>
      </c>
      <c r="AA188" s="40">
        <f>Q188</f>
        <v>43966</v>
      </c>
      <c r="AI188" s="45"/>
      <c r="AJ188" s="45"/>
    </row>
    <row r="189" spans="1:36" x14ac:dyDescent="0.25">
      <c r="A189" s="35">
        <v>600</v>
      </c>
      <c r="B189" s="38" t="s">
        <v>456</v>
      </c>
      <c r="C189" s="36" t="s">
        <v>28</v>
      </c>
      <c r="D189" s="36" t="s">
        <v>476</v>
      </c>
      <c r="E189" s="46">
        <v>9000192</v>
      </c>
      <c r="F189" s="22">
        <v>213020914</v>
      </c>
      <c r="G189" s="46">
        <v>10000000</v>
      </c>
      <c r="H189" s="51">
        <v>43910</v>
      </c>
      <c r="I189" s="28" t="s">
        <v>30</v>
      </c>
      <c r="J189" s="36" t="s">
        <v>477</v>
      </c>
      <c r="K189" s="39" t="s">
        <v>478</v>
      </c>
      <c r="L189" s="36" t="s">
        <v>138</v>
      </c>
      <c r="M189" s="28" t="s">
        <v>34</v>
      </c>
      <c r="N189" s="28" t="s">
        <v>35</v>
      </c>
      <c r="O189" s="28">
        <v>6</v>
      </c>
      <c r="P189" s="29">
        <v>43922</v>
      </c>
      <c r="Q189" s="29">
        <v>44104</v>
      </c>
      <c r="R189" s="30">
        <f>E189</f>
        <v>9000192</v>
      </c>
      <c r="S189" s="56">
        <f>P189</f>
        <v>43922</v>
      </c>
      <c r="T189" s="31"/>
      <c r="U189" s="27"/>
      <c r="V189" s="27"/>
      <c r="W189" s="27"/>
      <c r="X189" s="27"/>
      <c r="Y189" s="27"/>
      <c r="Z189" s="55">
        <f t="shared" si="4"/>
        <v>9000192</v>
      </c>
      <c r="AA189" s="40">
        <f>Q189</f>
        <v>44104</v>
      </c>
      <c r="AI189" s="45"/>
      <c r="AJ189" s="45"/>
    </row>
    <row r="190" spans="1:36" x14ac:dyDescent="0.25">
      <c r="A190" s="35">
        <v>601</v>
      </c>
      <c r="B190" s="38" t="s">
        <v>456</v>
      </c>
      <c r="C190" s="36" t="s">
        <v>28</v>
      </c>
      <c r="D190" s="36" t="s">
        <v>476</v>
      </c>
      <c r="E190" s="46">
        <v>24999840</v>
      </c>
      <c r="F190" s="22">
        <v>213020914</v>
      </c>
      <c r="G190" s="46">
        <v>25000000</v>
      </c>
      <c r="H190" s="51">
        <v>43910</v>
      </c>
      <c r="I190" s="28" t="s">
        <v>30</v>
      </c>
      <c r="J190" s="36" t="s">
        <v>479</v>
      </c>
      <c r="K190" s="39" t="s">
        <v>480</v>
      </c>
      <c r="L190" s="36" t="s">
        <v>138</v>
      </c>
      <c r="M190" s="28" t="s">
        <v>34</v>
      </c>
      <c r="N190" s="28" t="s">
        <v>35</v>
      </c>
      <c r="O190" s="28">
        <v>9</v>
      </c>
      <c r="P190" s="29">
        <v>43922</v>
      </c>
      <c r="Q190" s="29">
        <v>44196</v>
      </c>
      <c r="R190" s="30">
        <f>E190</f>
        <v>24999840</v>
      </c>
      <c r="S190" s="56">
        <f>P190</f>
        <v>43922</v>
      </c>
      <c r="T190" s="31"/>
      <c r="U190" s="27"/>
      <c r="V190" s="27"/>
      <c r="W190" s="27"/>
      <c r="X190" s="27"/>
      <c r="Y190" s="27"/>
      <c r="Z190" s="55">
        <f t="shared" si="4"/>
        <v>24999840</v>
      </c>
      <c r="AA190" s="40">
        <f>Q190</f>
        <v>44196</v>
      </c>
      <c r="AI190" s="45"/>
      <c r="AJ190" s="45"/>
    </row>
    <row r="191" spans="1:36" x14ac:dyDescent="0.25">
      <c r="A191" s="35">
        <v>602</v>
      </c>
      <c r="B191" s="38" t="s">
        <v>481</v>
      </c>
      <c r="C191" s="36" t="s">
        <v>28</v>
      </c>
      <c r="D191" s="36" t="s">
        <v>42</v>
      </c>
      <c r="E191" s="46">
        <v>8188567</v>
      </c>
      <c r="F191" s="22">
        <v>211020105</v>
      </c>
      <c r="G191" s="46">
        <v>8826000</v>
      </c>
      <c r="H191" s="51">
        <v>43910</v>
      </c>
      <c r="I191" s="28" t="s">
        <v>30</v>
      </c>
      <c r="J191" s="36" t="s">
        <v>371</v>
      </c>
      <c r="K191" s="26" t="s">
        <v>372</v>
      </c>
      <c r="L191" s="36" t="s">
        <v>45</v>
      </c>
      <c r="M191" s="28" t="s">
        <v>34</v>
      </c>
      <c r="N191" s="28" t="s">
        <v>39</v>
      </c>
      <c r="O191" s="28">
        <v>167</v>
      </c>
      <c r="P191" s="29">
        <v>43935</v>
      </c>
      <c r="Q191" s="29">
        <v>44104</v>
      </c>
      <c r="R191" s="30">
        <f>E191</f>
        <v>8188567</v>
      </c>
      <c r="S191" s="56">
        <f>P191</f>
        <v>43935</v>
      </c>
      <c r="T191" s="31"/>
      <c r="U191" s="27"/>
      <c r="V191" s="27"/>
      <c r="W191" s="27"/>
      <c r="X191" s="27"/>
      <c r="Y191" s="27"/>
      <c r="Z191" s="55">
        <f t="shared" si="4"/>
        <v>8188567</v>
      </c>
      <c r="AA191" s="40">
        <f>Q191</f>
        <v>44104</v>
      </c>
      <c r="AI191" s="45"/>
      <c r="AJ191" s="45"/>
    </row>
    <row r="192" spans="1:36" x14ac:dyDescent="0.25">
      <c r="A192" s="35">
        <v>603</v>
      </c>
      <c r="B192" s="38" t="s">
        <v>481</v>
      </c>
      <c r="C192" s="36" t="s">
        <v>28</v>
      </c>
      <c r="D192" s="36" t="s">
        <v>441</v>
      </c>
      <c r="E192" s="46">
        <v>3506067</v>
      </c>
      <c r="F192" s="22">
        <v>211020105</v>
      </c>
      <c r="G192" s="46">
        <v>4098000</v>
      </c>
      <c r="H192" s="51">
        <v>43921</v>
      </c>
      <c r="I192" s="28" t="s">
        <v>30</v>
      </c>
      <c r="J192" s="36" t="s">
        <v>482</v>
      </c>
      <c r="K192" s="39" t="s">
        <v>483</v>
      </c>
      <c r="L192" s="36" t="s">
        <v>367</v>
      </c>
      <c r="M192" s="28" t="s">
        <v>34</v>
      </c>
      <c r="N192" s="28" t="s">
        <v>39</v>
      </c>
      <c r="O192" s="28">
        <v>77</v>
      </c>
      <c r="P192" s="29">
        <v>43935</v>
      </c>
      <c r="Q192" s="29">
        <v>44012</v>
      </c>
      <c r="R192" s="30">
        <f>E192</f>
        <v>3506067</v>
      </c>
      <c r="S192" s="56">
        <f>P192</f>
        <v>43935</v>
      </c>
      <c r="T192" s="31"/>
      <c r="U192" s="27"/>
      <c r="V192" s="27"/>
      <c r="W192" s="27"/>
      <c r="X192" s="27"/>
      <c r="Y192" s="27"/>
      <c r="Z192" s="55">
        <f t="shared" si="4"/>
        <v>3506067</v>
      </c>
      <c r="AA192" s="40">
        <f>Q192</f>
        <v>44012</v>
      </c>
      <c r="AI192" s="45"/>
      <c r="AJ192" s="45"/>
    </row>
    <row r="193" spans="1:36" x14ac:dyDescent="0.25">
      <c r="A193" s="35">
        <v>604</v>
      </c>
      <c r="B193" s="38" t="s">
        <v>484</v>
      </c>
      <c r="C193" s="36" t="s">
        <v>28</v>
      </c>
      <c r="D193" s="36" t="s">
        <v>42</v>
      </c>
      <c r="E193" s="46">
        <v>8133533</v>
      </c>
      <c r="F193" s="22">
        <v>211020105</v>
      </c>
      <c r="G193" s="46">
        <v>8826000</v>
      </c>
      <c r="H193" s="51">
        <v>43910</v>
      </c>
      <c r="I193" s="28" t="s">
        <v>30</v>
      </c>
      <c r="J193" s="36" t="s">
        <v>485</v>
      </c>
      <c r="K193" s="39" t="s">
        <v>480</v>
      </c>
      <c r="L193" s="36" t="s">
        <v>45</v>
      </c>
      <c r="M193" s="28" t="s">
        <v>34</v>
      </c>
      <c r="N193" s="28" t="s">
        <v>39</v>
      </c>
      <c r="O193" s="28">
        <v>166</v>
      </c>
      <c r="P193" s="29">
        <v>43936</v>
      </c>
      <c r="Q193" s="29">
        <v>44104</v>
      </c>
      <c r="R193" s="30">
        <f>E193</f>
        <v>8133533</v>
      </c>
      <c r="S193" s="56">
        <f>P193</f>
        <v>43936</v>
      </c>
      <c r="T193" s="31"/>
      <c r="U193" s="27"/>
      <c r="V193" s="27"/>
      <c r="W193" s="27"/>
      <c r="X193" s="27"/>
      <c r="Y193" s="27"/>
      <c r="Z193" s="55">
        <f t="shared" si="4"/>
        <v>8133533</v>
      </c>
      <c r="AA193" s="40">
        <f>Q193</f>
        <v>44104</v>
      </c>
      <c r="AI193" s="45"/>
      <c r="AJ193" s="45"/>
    </row>
    <row r="194" spans="1:36" x14ac:dyDescent="0.25">
      <c r="A194" s="35">
        <v>605</v>
      </c>
      <c r="B194" s="38" t="s">
        <v>484</v>
      </c>
      <c r="C194" s="36" t="s">
        <v>28</v>
      </c>
      <c r="D194" s="36" t="s">
        <v>42</v>
      </c>
      <c r="E194" s="46">
        <v>8133533</v>
      </c>
      <c r="F194" s="22">
        <v>211020105</v>
      </c>
      <c r="G194" s="46">
        <v>8826000</v>
      </c>
      <c r="H194" s="51">
        <v>43910</v>
      </c>
      <c r="I194" s="28" t="s">
        <v>30</v>
      </c>
      <c r="J194" s="36" t="s">
        <v>486</v>
      </c>
      <c r="K194" s="39" t="s">
        <v>413</v>
      </c>
      <c r="L194" s="36" t="s">
        <v>45</v>
      </c>
      <c r="M194" s="28" t="s">
        <v>34</v>
      </c>
      <c r="N194" s="28" t="s">
        <v>39</v>
      </c>
      <c r="O194" s="28">
        <v>166</v>
      </c>
      <c r="P194" s="29">
        <v>43936</v>
      </c>
      <c r="Q194" s="29">
        <v>44104</v>
      </c>
      <c r="R194" s="30">
        <f>E194</f>
        <v>8133533</v>
      </c>
      <c r="S194" s="56">
        <f>P194</f>
        <v>43936</v>
      </c>
      <c r="T194" s="31"/>
      <c r="U194" s="27"/>
      <c r="V194" s="27"/>
      <c r="W194" s="27"/>
      <c r="X194" s="27"/>
      <c r="Y194" s="27"/>
      <c r="Z194" s="55">
        <f t="shared" si="4"/>
        <v>8133533</v>
      </c>
      <c r="AA194" s="40">
        <f>Q194</f>
        <v>44104</v>
      </c>
      <c r="AI194" s="45"/>
      <c r="AJ194" s="45"/>
    </row>
    <row r="195" spans="1:36" x14ac:dyDescent="0.25">
      <c r="A195" s="35">
        <v>606</v>
      </c>
      <c r="B195" s="38" t="s">
        <v>487</v>
      </c>
      <c r="C195" s="36" t="s">
        <v>28</v>
      </c>
      <c r="D195" s="36" t="s">
        <v>42</v>
      </c>
      <c r="E195" s="46">
        <v>8041467</v>
      </c>
      <c r="F195" s="22">
        <v>211020105</v>
      </c>
      <c r="G195" s="46">
        <v>8826000</v>
      </c>
      <c r="H195" s="51">
        <v>43910</v>
      </c>
      <c r="I195" s="28" t="s">
        <v>30</v>
      </c>
      <c r="J195" s="36" t="s">
        <v>488</v>
      </c>
      <c r="K195" s="39" t="s">
        <v>489</v>
      </c>
      <c r="L195" s="36" t="s">
        <v>45</v>
      </c>
      <c r="M195" s="28" t="s">
        <v>34</v>
      </c>
      <c r="N195" s="28" t="s">
        <v>39</v>
      </c>
      <c r="O195" s="28">
        <v>164</v>
      </c>
      <c r="P195" s="29">
        <v>43938</v>
      </c>
      <c r="Q195" s="29">
        <v>44104</v>
      </c>
      <c r="R195" s="30">
        <f>E195</f>
        <v>8041467</v>
      </c>
      <c r="S195" s="56">
        <f>P195</f>
        <v>43938</v>
      </c>
      <c r="T195" s="31"/>
      <c r="U195" s="27"/>
      <c r="V195" s="27"/>
      <c r="W195" s="27"/>
      <c r="X195" s="27"/>
      <c r="Y195" s="27"/>
      <c r="Z195" s="55">
        <f t="shared" si="4"/>
        <v>8041467</v>
      </c>
      <c r="AA195" s="40">
        <f>Q195</f>
        <v>44104</v>
      </c>
      <c r="AI195" s="45"/>
      <c r="AJ195" s="45"/>
    </row>
    <row r="196" spans="1:36" x14ac:dyDescent="0.25">
      <c r="A196" s="35">
        <v>607</v>
      </c>
      <c r="B196" s="38" t="s">
        <v>487</v>
      </c>
      <c r="C196" s="36" t="s">
        <v>28</v>
      </c>
      <c r="D196" s="36" t="s">
        <v>42</v>
      </c>
      <c r="E196" s="46">
        <v>8041467</v>
      </c>
      <c r="F196" s="22">
        <v>211020105</v>
      </c>
      <c r="G196" s="46">
        <v>8826000</v>
      </c>
      <c r="H196" s="51">
        <v>43910</v>
      </c>
      <c r="I196" s="28" t="s">
        <v>30</v>
      </c>
      <c r="J196" s="36" t="s">
        <v>490</v>
      </c>
      <c r="K196" s="39" t="s">
        <v>491</v>
      </c>
      <c r="L196" s="36" t="s">
        <v>45</v>
      </c>
      <c r="M196" s="28" t="s">
        <v>34</v>
      </c>
      <c r="N196" s="28" t="s">
        <v>39</v>
      </c>
      <c r="O196" s="28">
        <v>164</v>
      </c>
      <c r="P196" s="29">
        <v>43938</v>
      </c>
      <c r="Q196" s="29">
        <v>44104</v>
      </c>
      <c r="R196" s="30">
        <f>E196</f>
        <v>8041467</v>
      </c>
      <c r="S196" s="56">
        <f>P196</f>
        <v>43938</v>
      </c>
      <c r="T196" s="31"/>
      <c r="U196" s="27"/>
      <c r="V196" s="27"/>
      <c r="W196" s="27"/>
      <c r="X196" s="27"/>
      <c r="Y196" s="27"/>
      <c r="Z196" s="55">
        <f t="shared" si="4"/>
        <v>8041467</v>
      </c>
      <c r="AA196" s="40">
        <f>Q196</f>
        <v>44104</v>
      </c>
      <c r="AI196" s="45"/>
      <c r="AJ196" s="45"/>
    </row>
    <row r="197" spans="1:36" x14ac:dyDescent="0.25">
      <c r="A197" s="35">
        <v>608</v>
      </c>
      <c r="B197" s="38" t="s">
        <v>487</v>
      </c>
      <c r="C197" s="36" t="s">
        <v>492</v>
      </c>
      <c r="D197" s="36" t="s">
        <v>493</v>
      </c>
      <c r="E197" s="46">
        <v>184128451.13999999</v>
      </c>
      <c r="F197" s="22"/>
      <c r="G197" s="46">
        <v>184128451.13999999</v>
      </c>
      <c r="H197" s="51">
        <v>43921</v>
      </c>
      <c r="I197" s="28" t="s">
        <v>40</v>
      </c>
      <c r="J197" s="36" t="s">
        <v>494</v>
      </c>
      <c r="K197" s="39" t="s">
        <v>495</v>
      </c>
      <c r="L197" s="36" t="s">
        <v>367</v>
      </c>
      <c r="M197" s="28" t="s">
        <v>34</v>
      </c>
      <c r="N197" s="28" t="s">
        <v>39</v>
      </c>
      <c r="O197" s="28">
        <v>15</v>
      </c>
      <c r="P197" s="29">
        <v>43938</v>
      </c>
      <c r="Q197" s="29">
        <v>43952</v>
      </c>
      <c r="R197" s="30">
        <f>E197</f>
        <v>184128451.13999999</v>
      </c>
      <c r="S197" s="56">
        <f>P197</f>
        <v>43938</v>
      </c>
      <c r="T197" s="42">
        <v>43950</v>
      </c>
      <c r="U197" s="27">
        <v>916</v>
      </c>
      <c r="V197" s="27">
        <v>1711</v>
      </c>
      <c r="W197" s="27">
        <v>13912530.83</v>
      </c>
      <c r="X197" s="27" t="s">
        <v>39</v>
      </c>
      <c r="Y197" s="27">
        <v>8</v>
      </c>
      <c r="Z197" s="55">
        <f t="shared" si="4"/>
        <v>198040981.97</v>
      </c>
      <c r="AA197" s="40">
        <f>Q197</f>
        <v>43952</v>
      </c>
      <c r="AI197" s="45"/>
      <c r="AJ197" s="45"/>
    </row>
    <row r="198" spans="1:36" x14ac:dyDescent="0.25">
      <c r="A198" s="35">
        <v>609</v>
      </c>
      <c r="B198" s="38" t="s">
        <v>487</v>
      </c>
      <c r="C198" s="36" t="s">
        <v>496</v>
      </c>
      <c r="D198" s="36" t="s">
        <v>497</v>
      </c>
      <c r="E198" s="46">
        <v>5523854</v>
      </c>
      <c r="F198" s="22">
        <v>213020101</v>
      </c>
      <c r="G198" s="46">
        <v>5523854</v>
      </c>
      <c r="H198" s="51">
        <v>43921</v>
      </c>
      <c r="I198" s="28" t="s">
        <v>30</v>
      </c>
      <c r="J198" s="36" t="s">
        <v>498</v>
      </c>
      <c r="K198" s="39" t="s">
        <v>499</v>
      </c>
      <c r="L198" s="36"/>
      <c r="M198" s="28" t="s">
        <v>34</v>
      </c>
      <c r="N198" s="28" t="s">
        <v>39</v>
      </c>
      <c r="O198" s="28">
        <v>15</v>
      </c>
      <c r="P198" s="29"/>
      <c r="Q198" s="29"/>
      <c r="R198" s="30">
        <f>E198</f>
        <v>5523854</v>
      </c>
      <c r="S198" s="56">
        <f>P198</f>
        <v>0</v>
      </c>
      <c r="T198" s="31"/>
      <c r="U198" s="27"/>
      <c r="V198" s="27"/>
      <c r="W198" s="27"/>
      <c r="X198" s="27"/>
      <c r="Y198" s="27"/>
      <c r="Z198" s="55">
        <f t="shared" si="4"/>
        <v>5523854</v>
      </c>
      <c r="AA198" s="40">
        <f>Q198</f>
        <v>0</v>
      </c>
      <c r="AI198" s="45"/>
      <c r="AJ198" s="45"/>
    </row>
    <row r="199" spans="1:36" x14ac:dyDescent="0.25">
      <c r="A199" s="35">
        <v>610</v>
      </c>
      <c r="B199" s="38" t="s">
        <v>487</v>
      </c>
      <c r="C199" s="36" t="s">
        <v>393</v>
      </c>
      <c r="D199" s="36" t="s">
        <v>500</v>
      </c>
      <c r="E199" s="46">
        <v>157152760</v>
      </c>
      <c r="F199" s="22" t="s">
        <v>394</v>
      </c>
      <c r="G199" s="46">
        <v>159152760</v>
      </c>
      <c r="H199" s="51">
        <v>43921</v>
      </c>
      <c r="I199" s="28" t="s">
        <v>30</v>
      </c>
      <c r="J199" s="36" t="s">
        <v>439</v>
      </c>
      <c r="K199" s="26" t="s">
        <v>440</v>
      </c>
      <c r="L199" s="36" t="s">
        <v>395</v>
      </c>
      <c r="M199" s="28" t="s">
        <v>34</v>
      </c>
      <c r="N199" s="28" t="s">
        <v>35</v>
      </c>
      <c r="O199" s="28">
        <v>1</v>
      </c>
      <c r="P199" s="29">
        <v>43942</v>
      </c>
      <c r="Q199" s="29">
        <v>43971</v>
      </c>
      <c r="R199" s="30">
        <f>E199</f>
        <v>157152760</v>
      </c>
      <c r="S199" s="56">
        <f>P199</f>
        <v>43942</v>
      </c>
      <c r="T199" s="31"/>
      <c r="U199" s="27"/>
      <c r="V199" s="27"/>
      <c r="W199" s="27"/>
      <c r="X199" s="27"/>
      <c r="Y199" s="27"/>
      <c r="Z199" s="55">
        <f t="shared" si="4"/>
        <v>157152760</v>
      </c>
      <c r="AA199" s="40">
        <f>Q199</f>
        <v>43971</v>
      </c>
      <c r="AI199" s="45"/>
      <c r="AJ199" s="45"/>
    </row>
    <row r="200" spans="1:36" x14ac:dyDescent="0.25">
      <c r="A200" s="35">
        <v>611</v>
      </c>
      <c r="B200" s="38" t="s">
        <v>501</v>
      </c>
      <c r="C200" s="36" t="s">
        <v>28</v>
      </c>
      <c r="D200" s="36" t="s">
        <v>42</v>
      </c>
      <c r="E200" s="46">
        <v>7894367</v>
      </c>
      <c r="F200" s="22">
        <v>211020105</v>
      </c>
      <c r="G200" s="46">
        <v>8826000</v>
      </c>
      <c r="H200" s="51">
        <v>43910</v>
      </c>
      <c r="I200" s="28" t="s">
        <v>30</v>
      </c>
      <c r="J200" s="36" t="s">
        <v>502</v>
      </c>
      <c r="K200" s="39" t="s">
        <v>503</v>
      </c>
      <c r="L200" s="36" t="s">
        <v>45</v>
      </c>
      <c r="M200" s="28" t="s">
        <v>34</v>
      </c>
      <c r="N200" s="28" t="s">
        <v>39</v>
      </c>
      <c r="O200" s="28">
        <v>161</v>
      </c>
      <c r="P200" s="29">
        <v>43941</v>
      </c>
      <c r="Q200" s="29">
        <v>44104</v>
      </c>
      <c r="R200" s="30">
        <f>E200</f>
        <v>7894367</v>
      </c>
      <c r="S200" s="56">
        <f>P200</f>
        <v>43941</v>
      </c>
      <c r="T200" s="31"/>
      <c r="U200" s="27"/>
      <c r="V200" s="27"/>
      <c r="W200" s="27"/>
      <c r="X200" s="27"/>
      <c r="Y200" s="27"/>
      <c r="Z200" s="55">
        <f t="shared" si="4"/>
        <v>7894367</v>
      </c>
      <c r="AA200" s="40">
        <f>Q200</f>
        <v>44104</v>
      </c>
      <c r="AI200" s="45"/>
      <c r="AJ200" s="45"/>
    </row>
    <row r="201" spans="1:36" x14ac:dyDescent="0.25">
      <c r="A201" s="35">
        <v>612</v>
      </c>
      <c r="B201" s="38" t="s">
        <v>504</v>
      </c>
      <c r="C201" s="36" t="s">
        <v>28</v>
      </c>
      <c r="D201" s="36" t="s">
        <v>190</v>
      </c>
      <c r="E201" s="46">
        <v>6588600</v>
      </c>
      <c r="F201" s="22">
        <v>211020205</v>
      </c>
      <c r="G201" s="46">
        <v>6588600</v>
      </c>
      <c r="H201" s="51">
        <v>43937</v>
      </c>
      <c r="I201" s="28" t="s">
        <v>30</v>
      </c>
      <c r="J201" s="36" t="s">
        <v>136</v>
      </c>
      <c r="K201" s="26" t="s">
        <v>137</v>
      </c>
      <c r="L201" s="36" t="s">
        <v>367</v>
      </c>
      <c r="M201" s="28" t="s">
        <v>34</v>
      </c>
      <c r="N201" s="28" t="s">
        <v>39</v>
      </c>
      <c r="O201" s="28">
        <v>158</v>
      </c>
      <c r="P201" s="29">
        <v>43944</v>
      </c>
      <c r="Q201" s="29">
        <v>44104</v>
      </c>
      <c r="R201" s="30">
        <f>E201</f>
        <v>6588600</v>
      </c>
      <c r="S201" s="56">
        <f>P201</f>
        <v>43944</v>
      </c>
      <c r="T201" s="31"/>
      <c r="U201" s="27"/>
      <c r="V201" s="27"/>
      <c r="W201" s="27"/>
      <c r="X201" s="27"/>
      <c r="Y201" s="27"/>
      <c r="Z201" s="55">
        <f t="shared" si="4"/>
        <v>6588600</v>
      </c>
      <c r="AA201" s="40">
        <f>Q201</f>
        <v>44104</v>
      </c>
      <c r="AI201" s="45"/>
      <c r="AJ201" s="45"/>
    </row>
    <row r="202" spans="1:36" x14ac:dyDescent="0.25">
      <c r="A202" s="35">
        <v>613</v>
      </c>
      <c r="B202" s="38" t="s">
        <v>505</v>
      </c>
      <c r="C202" s="36" t="s">
        <v>393</v>
      </c>
      <c r="D202" s="36" t="s">
        <v>506</v>
      </c>
      <c r="E202" s="46">
        <v>10010000</v>
      </c>
      <c r="F202" s="22">
        <v>213010908</v>
      </c>
      <c r="G202" s="46">
        <v>10010000</v>
      </c>
      <c r="H202" s="51">
        <v>43937</v>
      </c>
      <c r="I202" s="28" t="s">
        <v>30</v>
      </c>
      <c r="J202" s="36" t="s">
        <v>507</v>
      </c>
      <c r="K202" s="26" t="s">
        <v>508</v>
      </c>
      <c r="L202" s="20" t="s">
        <v>509</v>
      </c>
      <c r="M202" s="28" t="s">
        <v>34</v>
      </c>
      <c r="N202" s="28" t="s">
        <v>39</v>
      </c>
      <c r="O202" s="28">
        <v>10</v>
      </c>
      <c r="P202" s="29">
        <v>43955</v>
      </c>
      <c r="Q202" s="29">
        <v>43964</v>
      </c>
      <c r="R202" s="30">
        <f>E202</f>
        <v>10010000</v>
      </c>
      <c r="S202" s="56">
        <f>P202</f>
        <v>43955</v>
      </c>
      <c r="T202" s="31"/>
      <c r="U202" s="27"/>
      <c r="V202" s="27"/>
      <c r="W202" s="27"/>
      <c r="X202" s="27"/>
      <c r="Y202" s="27"/>
      <c r="Z202" s="55">
        <f t="shared" si="4"/>
        <v>10010000</v>
      </c>
      <c r="AA202" s="40">
        <f>Q202</f>
        <v>43964</v>
      </c>
      <c r="AI202" s="45"/>
      <c r="AJ202" s="45"/>
    </row>
    <row r="203" spans="1:36" x14ac:dyDescent="0.25">
      <c r="A203" s="35">
        <v>614</v>
      </c>
      <c r="B203" s="38" t="s">
        <v>510</v>
      </c>
      <c r="C203" s="36" t="s">
        <v>28</v>
      </c>
      <c r="D203" s="36" t="s">
        <v>190</v>
      </c>
      <c r="E203" s="46">
        <v>7506000</v>
      </c>
      <c r="F203" s="22">
        <v>211020205</v>
      </c>
      <c r="G203" s="46">
        <v>7506000</v>
      </c>
      <c r="H203" s="51">
        <v>43945</v>
      </c>
      <c r="I203" s="28" t="s">
        <v>30</v>
      </c>
      <c r="J203" s="36" t="s">
        <v>448</v>
      </c>
      <c r="K203" s="39" t="s">
        <v>449</v>
      </c>
      <c r="L203" s="36" t="s">
        <v>367</v>
      </c>
      <c r="M203" s="28" t="s">
        <v>34</v>
      </c>
      <c r="N203" s="28" t="s">
        <v>35</v>
      </c>
      <c r="O203" s="28">
        <v>6</v>
      </c>
      <c r="P203" s="29">
        <v>43952</v>
      </c>
      <c r="Q203" s="29">
        <v>44135</v>
      </c>
      <c r="R203" s="30">
        <f>E203</f>
        <v>7506000</v>
      </c>
      <c r="S203" s="56">
        <f>P203</f>
        <v>43952</v>
      </c>
      <c r="T203" s="31"/>
      <c r="U203" s="27"/>
      <c r="V203" s="27"/>
      <c r="W203" s="27"/>
      <c r="X203" s="27"/>
      <c r="Y203" s="27"/>
      <c r="Z203" s="55">
        <f t="shared" si="4"/>
        <v>7506000</v>
      </c>
      <c r="AA203" s="40">
        <f>Q203</f>
        <v>44135</v>
      </c>
      <c r="AI203" s="45"/>
      <c r="AJ203" s="45"/>
    </row>
    <row r="204" spans="1:36" x14ac:dyDescent="0.25">
      <c r="A204" s="35">
        <v>615</v>
      </c>
      <c r="B204" s="38" t="s">
        <v>510</v>
      </c>
      <c r="C204" s="36" t="s">
        <v>28</v>
      </c>
      <c r="D204" s="36" t="s">
        <v>190</v>
      </c>
      <c r="E204" s="46">
        <v>7506000</v>
      </c>
      <c r="F204" s="22">
        <v>211020205</v>
      </c>
      <c r="G204" s="46">
        <v>7506000</v>
      </c>
      <c r="H204" s="51">
        <v>44036</v>
      </c>
      <c r="I204" s="28" t="s">
        <v>30</v>
      </c>
      <c r="J204" s="36" t="s">
        <v>450</v>
      </c>
      <c r="K204" s="39" t="s">
        <v>451</v>
      </c>
      <c r="L204" s="36" t="s">
        <v>367</v>
      </c>
      <c r="M204" s="28" t="s">
        <v>34</v>
      </c>
      <c r="N204" s="28" t="s">
        <v>35</v>
      </c>
      <c r="O204" s="28">
        <v>6</v>
      </c>
      <c r="P204" s="29">
        <v>43952</v>
      </c>
      <c r="Q204" s="29">
        <v>44135</v>
      </c>
      <c r="R204" s="30">
        <f>E204</f>
        <v>7506000</v>
      </c>
      <c r="S204" s="56">
        <f>P204</f>
        <v>43952</v>
      </c>
      <c r="T204" s="31"/>
      <c r="U204" s="27"/>
      <c r="V204" s="27"/>
      <c r="W204" s="27"/>
      <c r="X204" s="27"/>
      <c r="Y204" s="27"/>
      <c r="Z204" s="55">
        <f t="shared" si="4"/>
        <v>7506000</v>
      </c>
      <c r="AA204" s="40">
        <f>Q204</f>
        <v>44135</v>
      </c>
      <c r="AI204" s="45"/>
      <c r="AJ204" s="45"/>
    </row>
    <row r="205" spans="1:36" x14ac:dyDescent="0.25">
      <c r="A205" s="35">
        <v>616</v>
      </c>
      <c r="B205" s="38" t="s">
        <v>510</v>
      </c>
      <c r="C205" s="36" t="s">
        <v>28</v>
      </c>
      <c r="D205" s="36" t="s">
        <v>190</v>
      </c>
      <c r="E205" s="46">
        <v>7506000</v>
      </c>
      <c r="F205" s="22">
        <v>211020205</v>
      </c>
      <c r="G205" s="46">
        <v>7506000</v>
      </c>
      <c r="H205" s="51">
        <v>44036</v>
      </c>
      <c r="I205" s="28" t="s">
        <v>30</v>
      </c>
      <c r="J205" s="36" t="s">
        <v>452</v>
      </c>
      <c r="K205" s="39" t="s">
        <v>453</v>
      </c>
      <c r="L205" s="36" t="s">
        <v>367</v>
      </c>
      <c r="M205" s="28" t="s">
        <v>34</v>
      </c>
      <c r="N205" s="28" t="s">
        <v>35</v>
      </c>
      <c r="O205" s="28">
        <v>6</v>
      </c>
      <c r="P205" s="29">
        <v>43952</v>
      </c>
      <c r="Q205" s="29">
        <v>44135</v>
      </c>
      <c r="R205" s="30">
        <f>E205</f>
        <v>7506000</v>
      </c>
      <c r="S205" s="56">
        <f>P205</f>
        <v>43952</v>
      </c>
      <c r="T205" s="31"/>
      <c r="U205" s="27"/>
      <c r="V205" s="27"/>
      <c r="W205" s="27"/>
      <c r="X205" s="27"/>
      <c r="Y205" s="27"/>
      <c r="Z205" s="55">
        <f t="shared" ref="Z205:Z214" si="5">R205+W205</f>
        <v>7506000</v>
      </c>
      <c r="AA205" s="40">
        <f>Q205</f>
        <v>44135</v>
      </c>
      <c r="AI205" s="45"/>
      <c r="AJ205" s="45"/>
    </row>
    <row r="206" spans="1:36" x14ac:dyDescent="0.25">
      <c r="A206" s="35">
        <v>617</v>
      </c>
      <c r="B206" s="38" t="s">
        <v>510</v>
      </c>
      <c r="C206" s="36" t="s">
        <v>28</v>
      </c>
      <c r="D206" s="36" t="s">
        <v>230</v>
      </c>
      <c r="E206" s="46">
        <v>8826000</v>
      </c>
      <c r="F206" s="22">
        <v>211020205</v>
      </c>
      <c r="G206" s="46">
        <v>8826000</v>
      </c>
      <c r="H206" s="51">
        <v>44036</v>
      </c>
      <c r="I206" s="28" t="s">
        <v>30</v>
      </c>
      <c r="J206" s="36" t="s">
        <v>231</v>
      </c>
      <c r="K206" s="26" t="s">
        <v>232</v>
      </c>
      <c r="L206" s="36" t="s">
        <v>367</v>
      </c>
      <c r="M206" s="28" t="s">
        <v>34</v>
      </c>
      <c r="N206" s="28" t="s">
        <v>35</v>
      </c>
      <c r="O206" s="28">
        <v>6</v>
      </c>
      <c r="P206" s="29">
        <v>43952</v>
      </c>
      <c r="Q206" s="29">
        <v>44135</v>
      </c>
      <c r="R206" s="30">
        <f>E206</f>
        <v>8826000</v>
      </c>
      <c r="S206" s="56">
        <f>P206</f>
        <v>43952</v>
      </c>
      <c r="T206" s="31"/>
      <c r="U206" s="27"/>
      <c r="V206" s="27"/>
      <c r="W206" s="27"/>
      <c r="X206" s="27"/>
      <c r="Y206" s="27"/>
      <c r="Z206" s="55">
        <f t="shared" si="5"/>
        <v>8826000</v>
      </c>
      <c r="AA206" s="40">
        <f>Q206</f>
        <v>44135</v>
      </c>
      <c r="AI206" s="45"/>
      <c r="AJ206" s="45"/>
    </row>
    <row r="207" spans="1:36" x14ac:dyDescent="0.25">
      <c r="A207" s="35">
        <v>618</v>
      </c>
      <c r="B207" s="38" t="s">
        <v>510</v>
      </c>
      <c r="C207" s="36" t="s">
        <v>28</v>
      </c>
      <c r="D207" s="36" t="s">
        <v>230</v>
      </c>
      <c r="E207" s="46">
        <v>8826000</v>
      </c>
      <c r="F207" s="22">
        <v>211020205</v>
      </c>
      <c r="G207" s="46">
        <v>8826000</v>
      </c>
      <c r="H207" s="51">
        <v>44036</v>
      </c>
      <c r="I207" s="28" t="s">
        <v>30</v>
      </c>
      <c r="J207" s="36" t="s">
        <v>233</v>
      </c>
      <c r="K207" s="26" t="s">
        <v>234</v>
      </c>
      <c r="L207" s="36" t="s">
        <v>367</v>
      </c>
      <c r="M207" s="28" t="s">
        <v>34</v>
      </c>
      <c r="N207" s="28" t="s">
        <v>35</v>
      </c>
      <c r="O207" s="28">
        <v>6</v>
      </c>
      <c r="P207" s="29">
        <v>43952</v>
      </c>
      <c r="Q207" s="29">
        <v>44135</v>
      </c>
      <c r="R207" s="30">
        <f>E207</f>
        <v>8826000</v>
      </c>
      <c r="S207" s="56">
        <f>P207</f>
        <v>43952</v>
      </c>
      <c r="T207" s="31"/>
      <c r="U207" s="27"/>
      <c r="V207" s="27"/>
      <c r="W207" s="27"/>
      <c r="X207" s="27"/>
      <c r="Y207" s="27"/>
      <c r="Z207" s="55">
        <f t="shared" si="5"/>
        <v>8826000</v>
      </c>
      <c r="AA207" s="40">
        <f>Q207</f>
        <v>44135</v>
      </c>
      <c r="AI207" s="45"/>
      <c r="AJ207" s="45"/>
    </row>
    <row r="208" spans="1:36" x14ac:dyDescent="0.25">
      <c r="A208" s="35">
        <v>619</v>
      </c>
      <c r="B208" s="38" t="s">
        <v>510</v>
      </c>
      <c r="C208" s="36" t="s">
        <v>28</v>
      </c>
      <c r="D208" s="36" t="s">
        <v>230</v>
      </c>
      <c r="E208" s="46">
        <v>8826000</v>
      </c>
      <c r="F208" s="22">
        <v>211020205</v>
      </c>
      <c r="G208" s="46">
        <v>8826000</v>
      </c>
      <c r="H208" s="51">
        <v>44036</v>
      </c>
      <c r="I208" s="28" t="s">
        <v>30</v>
      </c>
      <c r="J208" s="36" t="s">
        <v>278</v>
      </c>
      <c r="K208" s="26" t="s">
        <v>279</v>
      </c>
      <c r="L208" s="36" t="s">
        <v>367</v>
      </c>
      <c r="M208" s="28" t="s">
        <v>34</v>
      </c>
      <c r="N208" s="28" t="s">
        <v>35</v>
      </c>
      <c r="O208" s="28">
        <v>6</v>
      </c>
      <c r="P208" s="29">
        <v>43952</v>
      </c>
      <c r="Q208" s="29">
        <v>44135</v>
      </c>
      <c r="R208" s="30">
        <f>E208</f>
        <v>8826000</v>
      </c>
      <c r="S208" s="56">
        <f>P208</f>
        <v>43952</v>
      </c>
      <c r="T208" s="31"/>
      <c r="U208" s="27"/>
      <c r="V208" s="27"/>
      <c r="W208" s="27"/>
      <c r="X208" s="27"/>
      <c r="Y208" s="27"/>
      <c r="Z208" s="55">
        <f t="shared" si="5"/>
        <v>8826000</v>
      </c>
      <c r="AA208" s="40">
        <f>Q208</f>
        <v>44135</v>
      </c>
      <c r="AI208" s="45"/>
      <c r="AJ208" s="45"/>
    </row>
    <row r="209" spans="1:36" x14ac:dyDescent="0.25">
      <c r="A209" s="35">
        <v>620</v>
      </c>
      <c r="B209" s="38" t="s">
        <v>510</v>
      </c>
      <c r="C209" s="36" t="s">
        <v>28</v>
      </c>
      <c r="D209" s="36" t="s">
        <v>230</v>
      </c>
      <c r="E209" s="46">
        <v>8826000</v>
      </c>
      <c r="F209" s="22">
        <v>211020205</v>
      </c>
      <c r="G209" s="46">
        <v>8826000</v>
      </c>
      <c r="H209" s="51">
        <v>44036</v>
      </c>
      <c r="I209" s="28" t="s">
        <v>30</v>
      </c>
      <c r="J209" s="36" t="s">
        <v>454</v>
      </c>
      <c r="K209" s="39" t="s">
        <v>455</v>
      </c>
      <c r="L209" s="36" t="s">
        <v>367</v>
      </c>
      <c r="M209" s="28" t="s">
        <v>34</v>
      </c>
      <c r="N209" s="28" t="s">
        <v>35</v>
      </c>
      <c r="O209" s="28">
        <v>6</v>
      </c>
      <c r="P209" s="29">
        <v>43952</v>
      </c>
      <c r="Q209" s="29">
        <v>44135</v>
      </c>
      <c r="R209" s="30">
        <f>E209</f>
        <v>8826000</v>
      </c>
      <c r="S209" s="56">
        <f>P209</f>
        <v>43952</v>
      </c>
      <c r="T209" s="31"/>
      <c r="U209" s="27"/>
      <c r="V209" s="27"/>
      <c r="W209" s="27"/>
      <c r="X209" s="27"/>
      <c r="Y209" s="27"/>
      <c r="Z209" s="55">
        <f t="shared" si="5"/>
        <v>8826000</v>
      </c>
      <c r="AA209" s="40">
        <f>Q209</f>
        <v>44135</v>
      </c>
      <c r="AI209" s="45"/>
      <c r="AJ209" s="45"/>
    </row>
    <row r="210" spans="1:36" x14ac:dyDescent="0.25">
      <c r="A210" s="35">
        <v>621</v>
      </c>
      <c r="B210" s="38" t="s">
        <v>510</v>
      </c>
      <c r="C210" s="36" t="s">
        <v>28</v>
      </c>
      <c r="D210" s="36" t="s">
        <v>42</v>
      </c>
      <c r="E210" s="46">
        <v>8826000</v>
      </c>
      <c r="F210" s="22">
        <v>211020105</v>
      </c>
      <c r="G210" s="46">
        <v>8826000</v>
      </c>
      <c r="H210" s="51">
        <v>43910</v>
      </c>
      <c r="I210" s="28" t="s">
        <v>30</v>
      </c>
      <c r="J210" s="36" t="s">
        <v>511</v>
      </c>
      <c r="K210" s="39" t="s">
        <v>512</v>
      </c>
      <c r="L210" s="36" t="s">
        <v>45</v>
      </c>
      <c r="M210" s="28" t="s">
        <v>34</v>
      </c>
      <c r="N210" s="28" t="s">
        <v>35</v>
      </c>
      <c r="O210" s="28">
        <v>6</v>
      </c>
      <c r="P210" s="29">
        <v>43952</v>
      </c>
      <c r="Q210" s="29">
        <v>44135</v>
      </c>
      <c r="R210" s="30">
        <f>E210</f>
        <v>8826000</v>
      </c>
      <c r="S210" s="56">
        <f>P210</f>
        <v>43952</v>
      </c>
      <c r="T210" s="31"/>
      <c r="U210" s="27"/>
      <c r="V210" s="27"/>
      <c r="W210" s="27"/>
      <c r="X210" s="27"/>
      <c r="Y210" s="27"/>
      <c r="Z210" s="55">
        <f t="shared" si="5"/>
        <v>8826000</v>
      </c>
      <c r="AA210" s="40">
        <f>Q210</f>
        <v>44135</v>
      </c>
      <c r="AI210" s="45"/>
      <c r="AJ210" s="45"/>
    </row>
    <row r="211" spans="1:36" x14ac:dyDescent="0.25">
      <c r="A211" s="35">
        <v>622</v>
      </c>
      <c r="B211" s="38" t="s">
        <v>510</v>
      </c>
      <c r="C211" s="36" t="s">
        <v>28</v>
      </c>
      <c r="D211" s="36" t="s">
        <v>163</v>
      </c>
      <c r="E211" s="46">
        <v>16800000</v>
      </c>
      <c r="F211" s="22">
        <v>211020105</v>
      </c>
      <c r="G211" s="46">
        <v>16800000</v>
      </c>
      <c r="H211" s="51">
        <v>43910</v>
      </c>
      <c r="I211" s="28" t="s">
        <v>30</v>
      </c>
      <c r="J211" s="36" t="s">
        <v>513</v>
      </c>
      <c r="K211" s="39" t="s">
        <v>514</v>
      </c>
      <c r="L211" s="36" t="s">
        <v>45</v>
      </c>
      <c r="M211" s="28" t="s">
        <v>34</v>
      </c>
      <c r="N211" s="28" t="s">
        <v>35</v>
      </c>
      <c r="O211" s="28">
        <v>6</v>
      </c>
      <c r="P211" s="29">
        <v>43952</v>
      </c>
      <c r="Q211" s="29">
        <v>44135</v>
      </c>
      <c r="R211" s="30">
        <f>E211</f>
        <v>16800000</v>
      </c>
      <c r="S211" s="56">
        <f>P211</f>
        <v>43952</v>
      </c>
      <c r="T211" s="31"/>
      <c r="U211" s="27"/>
      <c r="V211" s="27"/>
      <c r="W211" s="27"/>
      <c r="X211" s="27"/>
      <c r="Y211" s="27"/>
      <c r="Z211" s="55">
        <f t="shared" si="5"/>
        <v>16800000</v>
      </c>
      <c r="AA211" s="40">
        <f>Q211</f>
        <v>44135</v>
      </c>
      <c r="AI211" s="45"/>
      <c r="AJ211" s="45"/>
    </row>
    <row r="212" spans="1:36" x14ac:dyDescent="0.25">
      <c r="A212" s="35">
        <v>623</v>
      </c>
      <c r="B212" s="38" t="s">
        <v>510</v>
      </c>
      <c r="C212" s="36" t="s">
        <v>28</v>
      </c>
      <c r="D212" s="36" t="s">
        <v>163</v>
      </c>
      <c r="E212" s="46">
        <v>16800000</v>
      </c>
      <c r="F212" s="22">
        <v>211020105</v>
      </c>
      <c r="G212" s="46">
        <v>16800000</v>
      </c>
      <c r="H212" s="51">
        <v>43910</v>
      </c>
      <c r="I212" s="28" t="s">
        <v>30</v>
      </c>
      <c r="J212" s="36" t="s">
        <v>515</v>
      </c>
      <c r="K212" s="39" t="s">
        <v>516</v>
      </c>
      <c r="L212" s="36" t="s">
        <v>45</v>
      </c>
      <c r="M212" s="28" t="s">
        <v>34</v>
      </c>
      <c r="N212" s="28" t="s">
        <v>35</v>
      </c>
      <c r="O212" s="28">
        <v>6</v>
      </c>
      <c r="P212" s="29">
        <v>43952</v>
      </c>
      <c r="Q212" s="29">
        <v>44135</v>
      </c>
      <c r="R212" s="30">
        <f>E212</f>
        <v>16800000</v>
      </c>
      <c r="S212" s="56">
        <f>P212</f>
        <v>43952</v>
      </c>
      <c r="T212" s="31"/>
      <c r="U212" s="27"/>
      <c r="V212" s="27"/>
      <c r="W212" s="27"/>
      <c r="X212" s="27"/>
      <c r="Y212" s="27"/>
      <c r="Z212" s="55">
        <f t="shared" si="5"/>
        <v>16800000</v>
      </c>
      <c r="AA212" s="40">
        <f>Q212</f>
        <v>44135</v>
      </c>
      <c r="AI212" s="45"/>
      <c r="AJ212" s="45"/>
    </row>
    <row r="213" spans="1:36" x14ac:dyDescent="0.25">
      <c r="A213" s="35">
        <v>624</v>
      </c>
      <c r="B213" s="38" t="s">
        <v>510</v>
      </c>
      <c r="C213" s="36" t="s">
        <v>28</v>
      </c>
      <c r="D213" s="36" t="s">
        <v>163</v>
      </c>
      <c r="E213" s="46">
        <v>16800000</v>
      </c>
      <c r="F213" s="22">
        <v>211020105</v>
      </c>
      <c r="G213" s="46">
        <v>16800000</v>
      </c>
      <c r="H213" s="51">
        <v>43910</v>
      </c>
      <c r="I213" s="28" t="s">
        <v>30</v>
      </c>
      <c r="J213" s="36" t="s">
        <v>517</v>
      </c>
      <c r="K213" s="39" t="s">
        <v>518</v>
      </c>
      <c r="L213" s="36" t="s">
        <v>45</v>
      </c>
      <c r="M213" s="28" t="s">
        <v>34</v>
      </c>
      <c r="N213" s="28" t="s">
        <v>35</v>
      </c>
      <c r="O213" s="28">
        <v>6</v>
      </c>
      <c r="P213" s="29">
        <v>43952</v>
      </c>
      <c r="Q213" s="29">
        <v>44135</v>
      </c>
      <c r="R213" s="30">
        <f>E213</f>
        <v>16800000</v>
      </c>
      <c r="S213" s="56">
        <f>P213</f>
        <v>43952</v>
      </c>
      <c r="T213" s="31"/>
      <c r="U213" s="27"/>
      <c r="V213" s="27"/>
      <c r="W213" s="27"/>
      <c r="X213" s="27"/>
      <c r="Y213" s="27"/>
      <c r="Z213" s="55">
        <f t="shared" si="5"/>
        <v>16800000</v>
      </c>
      <c r="AA213" s="40">
        <f>Q213</f>
        <v>44135</v>
      </c>
      <c r="AI213" s="45"/>
      <c r="AJ213" s="45"/>
    </row>
    <row r="214" spans="1:36" x14ac:dyDescent="0.25">
      <c r="A214" s="35">
        <v>625</v>
      </c>
      <c r="B214" s="38" t="s">
        <v>510</v>
      </c>
      <c r="C214" s="36" t="s">
        <v>28</v>
      </c>
      <c r="D214" s="36" t="s">
        <v>42</v>
      </c>
      <c r="E214" s="46">
        <v>8826000</v>
      </c>
      <c r="F214" s="22">
        <v>211020105</v>
      </c>
      <c r="G214" s="46">
        <v>8826000</v>
      </c>
      <c r="H214" s="51">
        <v>43910</v>
      </c>
      <c r="I214" s="28" t="s">
        <v>30</v>
      </c>
      <c r="J214" s="36" t="s">
        <v>116</v>
      </c>
      <c r="K214" s="39" t="s">
        <v>117</v>
      </c>
      <c r="L214" s="36" t="s">
        <v>45</v>
      </c>
      <c r="M214" s="28" t="s">
        <v>34</v>
      </c>
      <c r="N214" s="28" t="s">
        <v>35</v>
      </c>
      <c r="O214" s="28">
        <v>6</v>
      </c>
      <c r="P214" s="29">
        <v>43952</v>
      </c>
      <c r="Q214" s="29">
        <v>44135</v>
      </c>
      <c r="R214" s="30">
        <f>E214</f>
        <v>8826000</v>
      </c>
      <c r="S214" s="56">
        <f>P214</f>
        <v>43952</v>
      </c>
      <c r="T214" s="31"/>
      <c r="U214" s="27"/>
      <c r="V214" s="27"/>
      <c r="W214" s="27"/>
      <c r="X214" s="27"/>
      <c r="Y214" s="27"/>
      <c r="Z214" s="55">
        <f t="shared" si="5"/>
        <v>8826000</v>
      </c>
      <c r="AA214" s="40">
        <f>Q214</f>
        <v>44135</v>
      </c>
      <c r="AI214" s="45"/>
      <c r="AJ214" s="45"/>
    </row>
    <row r="457" spans="1:36" x14ac:dyDescent="0.25">
      <c r="A457" s="34"/>
      <c r="B457" s="45"/>
      <c r="C457" s="34"/>
      <c r="D457" s="34"/>
      <c r="E457" s="67"/>
      <c r="F457" s="34"/>
      <c r="G457" s="68"/>
      <c r="H457" s="45"/>
      <c r="J457" s="34"/>
      <c r="K457" s="34"/>
      <c r="L457" s="34"/>
      <c r="P457" s="45"/>
      <c r="Q457" s="45"/>
      <c r="R457" s="45"/>
      <c r="S457" s="34"/>
      <c r="T457" s="34"/>
      <c r="U457" s="34"/>
      <c r="V457" s="34"/>
      <c r="W457" s="34"/>
      <c r="X457" s="34"/>
      <c r="Y457" s="34"/>
      <c r="Z457" s="69"/>
      <c r="AA457" s="68"/>
      <c r="AI457" s="45"/>
      <c r="AJ457" s="45"/>
    </row>
    <row r="929" spans="1:36" x14ac:dyDescent="0.25">
      <c r="A929" s="34"/>
      <c r="B929" s="45"/>
      <c r="C929" s="70">
        <v>0</v>
      </c>
      <c r="P929" s="45"/>
      <c r="Q929" s="45"/>
      <c r="U929" s="34"/>
      <c r="V929" s="34"/>
      <c r="W929" s="34"/>
      <c r="X929" s="34"/>
      <c r="Y929" s="34"/>
      <c r="Z929" s="69"/>
      <c r="AA929" s="68"/>
      <c r="AI929" s="45"/>
      <c r="AJ929" s="45"/>
    </row>
  </sheetData>
  <mergeCells count="24">
    <mergeCell ref="T1:T2"/>
    <mergeCell ref="U1:Y1"/>
    <mergeCell ref="Z1:Z2"/>
    <mergeCell ref="AA1:AA2"/>
    <mergeCell ref="B74:D74"/>
    <mergeCell ref="O1:O2"/>
    <mergeCell ref="P1:P2"/>
    <mergeCell ref="Q1:Q2"/>
    <mergeCell ref="R1:R2"/>
    <mergeCell ref="S1:S2"/>
    <mergeCell ref="K1:K2"/>
    <mergeCell ref="L1:L2"/>
    <mergeCell ref="M1:M2"/>
    <mergeCell ref="N1:N2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hyperlinks>
    <hyperlink ref="K4" r:id="rId1"/>
    <hyperlink ref="K3" r:id="rId2"/>
    <hyperlink ref="K5" r:id="rId3"/>
    <hyperlink ref="K6" r:id="rId4"/>
    <hyperlink ref="K7" r:id="rId5"/>
    <hyperlink ref="K8" r:id="rId6"/>
    <hyperlink ref="K9" r:id="rId7"/>
    <hyperlink ref="K10" r:id="rId8"/>
    <hyperlink ref="K11" r:id="rId9"/>
    <hyperlink ref="K12" r:id="rId10"/>
    <hyperlink ref="K13" r:id="rId11"/>
    <hyperlink ref="K14" r:id="rId12"/>
    <hyperlink ref="K16" r:id="rId13"/>
    <hyperlink ref="K17" r:id="rId14"/>
    <hyperlink ref="K18" r:id="rId15"/>
    <hyperlink ref="K19" r:id="rId16"/>
    <hyperlink ref="K20" r:id="rId17"/>
    <hyperlink ref="K21" r:id="rId18"/>
    <hyperlink ref="K22" r:id="rId19"/>
    <hyperlink ref="K23" r:id="rId20"/>
    <hyperlink ref="K24" r:id="rId21"/>
    <hyperlink ref="K25" r:id="rId22"/>
    <hyperlink ref="K26" r:id="rId23"/>
    <hyperlink ref="K27" r:id="rId24"/>
    <hyperlink ref="K28" r:id="rId25"/>
    <hyperlink ref="K29" r:id="rId26"/>
    <hyperlink ref="K30" r:id="rId27"/>
    <hyperlink ref="K32" r:id="rId28"/>
    <hyperlink ref="K33" r:id="rId29"/>
    <hyperlink ref="K35" r:id="rId30"/>
    <hyperlink ref="K36" r:id="rId31"/>
    <hyperlink ref="K37" r:id="rId32"/>
    <hyperlink ref="K38" r:id="rId33"/>
    <hyperlink ref="K39" r:id="rId34"/>
    <hyperlink ref="K40" r:id="rId35"/>
    <hyperlink ref="K41" r:id="rId36"/>
    <hyperlink ref="K42" r:id="rId37"/>
    <hyperlink ref="K43" r:id="rId38"/>
    <hyperlink ref="K44" r:id="rId39"/>
    <hyperlink ref="K45" r:id="rId40"/>
    <hyperlink ref="K46" r:id="rId41"/>
    <hyperlink ref="K47" r:id="rId42"/>
    <hyperlink ref="K48" r:id="rId43"/>
    <hyperlink ref="K49" r:id="rId44"/>
    <hyperlink ref="K50" r:id="rId45"/>
    <hyperlink ref="K51" r:id="rId46"/>
    <hyperlink ref="K52" r:id="rId47"/>
    <hyperlink ref="K53" r:id="rId48"/>
    <hyperlink ref="K54" r:id="rId49"/>
    <hyperlink ref="K55" r:id="rId50"/>
    <hyperlink ref="K56" r:id="rId51"/>
    <hyperlink ref="K57" r:id="rId52"/>
    <hyperlink ref="K58" r:id="rId53"/>
    <hyperlink ref="K59" r:id="rId54"/>
    <hyperlink ref="K60" r:id="rId55"/>
    <hyperlink ref="K61" r:id="rId56"/>
    <hyperlink ref="K62" r:id="rId57"/>
    <hyperlink ref="K63" r:id="rId58"/>
    <hyperlink ref="K64" r:id="rId59"/>
    <hyperlink ref="K65" r:id="rId60"/>
    <hyperlink ref="K66" r:id="rId61"/>
    <hyperlink ref="K67" r:id="rId62"/>
    <hyperlink ref="K68" r:id="rId63"/>
    <hyperlink ref="K69" r:id="rId64"/>
    <hyperlink ref="K70" r:id="rId65"/>
    <hyperlink ref="K71" r:id="rId66"/>
    <hyperlink ref="K72" r:id="rId67"/>
    <hyperlink ref="K73" r:id="rId68"/>
    <hyperlink ref="K75" r:id="rId69"/>
    <hyperlink ref="K76" r:id="rId70"/>
    <hyperlink ref="K77" r:id="rId71"/>
    <hyperlink ref="K78" r:id="rId72"/>
    <hyperlink ref="K79" r:id="rId73"/>
    <hyperlink ref="K80" r:id="rId74"/>
    <hyperlink ref="K81" r:id="rId75"/>
    <hyperlink ref="K82" r:id="rId76"/>
    <hyperlink ref="K83" r:id="rId77"/>
    <hyperlink ref="K84" r:id="rId78"/>
    <hyperlink ref="K85" r:id="rId79"/>
    <hyperlink ref="K86" r:id="rId80"/>
    <hyperlink ref="K87" r:id="rId81"/>
    <hyperlink ref="K88" r:id="rId82"/>
    <hyperlink ref="K89" r:id="rId83"/>
    <hyperlink ref="K90" r:id="rId84"/>
    <hyperlink ref="K91" r:id="rId85"/>
    <hyperlink ref="K92" r:id="rId86"/>
    <hyperlink ref="K93" r:id="rId87"/>
    <hyperlink ref="K94" r:id="rId88"/>
    <hyperlink ref="K95" r:id="rId89"/>
    <hyperlink ref="K96" r:id="rId90"/>
    <hyperlink ref="K97" r:id="rId91"/>
    <hyperlink ref="K98" r:id="rId92"/>
    <hyperlink ref="K99" r:id="rId93"/>
    <hyperlink ref="K100" r:id="rId94"/>
    <hyperlink ref="K101" r:id="rId95"/>
    <hyperlink ref="K102" r:id="rId96"/>
    <hyperlink ref="K103" r:id="rId97"/>
    <hyperlink ref="K104" r:id="rId98"/>
    <hyperlink ref="K105" r:id="rId99"/>
    <hyperlink ref="K106" r:id="rId100"/>
    <hyperlink ref="K107" r:id="rId101"/>
    <hyperlink ref="K108" r:id="rId102"/>
    <hyperlink ref="K109" r:id="rId103"/>
    <hyperlink ref="K110" r:id="rId104"/>
    <hyperlink ref="K111" r:id="rId105"/>
    <hyperlink ref="K112" r:id="rId106"/>
    <hyperlink ref="K113" r:id="rId107"/>
    <hyperlink ref="K114" r:id="rId108"/>
    <hyperlink ref="K115" r:id="rId109"/>
    <hyperlink ref="K116" r:id="rId110"/>
    <hyperlink ref="K117" r:id="rId111"/>
    <hyperlink ref="K118" r:id="rId112"/>
    <hyperlink ref="K119" r:id="rId113"/>
    <hyperlink ref="K120" r:id="rId114"/>
    <hyperlink ref="K121" r:id="rId115"/>
    <hyperlink ref="K122" r:id="rId116"/>
    <hyperlink ref="K123" r:id="rId117"/>
    <hyperlink ref="K124" r:id="rId118"/>
    <hyperlink ref="K125" r:id="rId119"/>
    <hyperlink ref="K126" r:id="rId120"/>
    <hyperlink ref="K128" r:id="rId121"/>
    <hyperlink ref="K129" r:id="rId122"/>
    <hyperlink ref="K130" r:id="rId123"/>
    <hyperlink ref="K131" r:id="rId124"/>
    <hyperlink ref="K132" r:id="rId125"/>
    <hyperlink ref="K133" r:id="rId126"/>
    <hyperlink ref="K134" r:id="rId127"/>
    <hyperlink ref="K135" r:id="rId128"/>
    <hyperlink ref="K136" r:id="rId129"/>
    <hyperlink ref="K137" r:id="rId130"/>
    <hyperlink ref="K138" r:id="rId131"/>
    <hyperlink ref="K139" r:id="rId132"/>
    <hyperlink ref="K140" r:id="rId133"/>
    <hyperlink ref="K141" r:id="rId134"/>
    <hyperlink ref="K142" r:id="rId135"/>
    <hyperlink ref="K143" r:id="rId136"/>
    <hyperlink ref="K144" r:id="rId137"/>
    <hyperlink ref="K145" r:id="rId138"/>
    <hyperlink ref="K146" r:id="rId139"/>
    <hyperlink ref="K147" r:id="rId140"/>
    <hyperlink ref="K148" r:id="rId141"/>
    <hyperlink ref="K149" r:id="rId142"/>
    <hyperlink ref="K150" r:id="rId143"/>
    <hyperlink ref="K151" r:id="rId144"/>
    <hyperlink ref="K152" r:id="rId145"/>
    <hyperlink ref="K153" r:id="rId146"/>
    <hyperlink ref="K154" r:id="rId147"/>
    <hyperlink ref="K155" r:id="rId148"/>
    <hyperlink ref="K156" r:id="rId149"/>
    <hyperlink ref="K157" r:id="rId150"/>
    <hyperlink ref="K158" r:id="rId151"/>
    <hyperlink ref="K159" r:id="rId152"/>
    <hyperlink ref="K160" r:id="rId153"/>
    <hyperlink ref="K161" r:id="rId154"/>
    <hyperlink ref="K162" r:id="rId155"/>
    <hyperlink ref="K163" r:id="rId156"/>
    <hyperlink ref="K164" r:id="rId157"/>
    <hyperlink ref="K165" r:id="rId158"/>
    <hyperlink ref="K166" r:id="rId159"/>
    <hyperlink ref="K167" r:id="rId160"/>
    <hyperlink ref="K168" r:id="rId161"/>
    <hyperlink ref="K169" r:id="rId162"/>
    <hyperlink ref="K170" r:id="rId163"/>
    <hyperlink ref="K171" r:id="rId164"/>
    <hyperlink ref="K172" r:id="rId165"/>
    <hyperlink ref="K173" r:id="rId166"/>
    <hyperlink ref="K174" r:id="rId167"/>
    <hyperlink ref="K175" r:id="rId168"/>
    <hyperlink ref="K176" r:id="rId169"/>
    <hyperlink ref="K177" r:id="rId170"/>
    <hyperlink ref="K178" r:id="rId171"/>
    <hyperlink ref="K179" r:id="rId172"/>
    <hyperlink ref="K180" r:id="rId173"/>
    <hyperlink ref="K181" r:id="rId174"/>
    <hyperlink ref="K182" r:id="rId175"/>
    <hyperlink ref="K183" r:id="rId176"/>
    <hyperlink ref="K184" r:id="rId177"/>
    <hyperlink ref="K185" r:id="rId178"/>
    <hyperlink ref="K186" r:id="rId179"/>
    <hyperlink ref="K187" r:id="rId180"/>
    <hyperlink ref="K188" r:id="rId181"/>
    <hyperlink ref="K190" r:id="rId182"/>
    <hyperlink ref="K15" r:id="rId183"/>
    <hyperlink ref="K189" r:id="rId184"/>
    <hyperlink ref="K197" r:id="rId185"/>
    <hyperlink ref="K199" r:id="rId186"/>
    <hyperlink ref="K191" r:id="rId187"/>
    <hyperlink ref="K192" r:id="rId188"/>
    <hyperlink ref="K193" r:id="rId189"/>
    <hyperlink ref="K194" r:id="rId190"/>
    <hyperlink ref="K195" r:id="rId191"/>
    <hyperlink ref="K196" r:id="rId192"/>
    <hyperlink ref="K200" r:id="rId193"/>
    <hyperlink ref="K34" r:id="rId194"/>
    <hyperlink ref="K201" r:id="rId195"/>
    <hyperlink ref="K202" r:id="rId196"/>
    <hyperlink ref="K198" r:id="rId197"/>
    <hyperlink ref="K203" r:id="rId198"/>
    <hyperlink ref="K204" r:id="rId199"/>
    <hyperlink ref="K205" r:id="rId200"/>
    <hyperlink ref="K206" r:id="rId201"/>
    <hyperlink ref="K207" r:id="rId202"/>
    <hyperlink ref="K208" r:id="rId203"/>
    <hyperlink ref="K209" r:id="rId204"/>
    <hyperlink ref="K210" r:id="rId205"/>
    <hyperlink ref="K211" r:id="rId206"/>
    <hyperlink ref="K212" r:id="rId207"/>
    <hyperlink ref="K213" r:id="rId208"/>
    <hyperlink ref="K214" r:id="rId20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 DE 2020</vt:lpstr>
      <vt:lpstr>Hoja2</vt:lpstr>
      <vt:lpstr>Hoja3</vt:lpstr>
    </vt:vector>
  </TitlesOfParts>
  <Company>TuSoft.org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TuSoft.org</dc:creator>
  <cp:lastModifiedBy>TuSoft.org</cp:lastModifiedBy>
  <dcterms:created xsi:type="dcterms:W3CDTF">2020-07-06T14:06:34Z</dcterms:created>
  <dcterms:modified xsi:type="dcterms:W3CDTF">2020-07-06T14:24:49Z</dcterms:modified>
</cp:coreProperties>
</file>