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60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AF61" i="1" l="1"/>
  <c r="AE61" i="1"/>
  <c r="X61" i="1"/>
  <c r="W61" i="1"/>
  <c r="AF60" i="1"/>
  <c r="AE60" i="1"/>
  <c r="X60" i="1"/>
  <c r="W60" i="1"/>
  <c r="AF59" i="1"/>
  <c r="AE59" i="1"/>
  <c r="X59" i="1"/>
  <c r="W59" i="1"/>
  <c r="AF58" i="1"/>
  <c r="AE58" i="1"/>
  <c r="X58" i="1"/>
  <c r="W58" i="1"/>
  <c r="AF57" i="1"/>
  <c r="AE57" i="1"/>
  <c r="X57" i="1"/>
  <c r="W57" i="1"/>
  <c r="AF56" i="1"/>
  <c r="AE56" i="1"/>
  <c r="X56" i="1"/>
  <c r="W56" i="1"/>
  <c r="AF55" i="1"/>
  <c r="AE55" i="1"/>
  <c r="X55" i="1"/>
  <c r="W55" i="1"/>
  <c r="AF54" i="1"/>
  <c r="AE54" i="1"/>
  <c r="X54" i="1"/>
  <c r="W54" i="1"/>
  <c r="AF53" i="1"/>
  <c r="AE53" i="1"/>
  <c r="X53" i="1"/>
  <c r="W53" i="1"/>
  <c r="AF52" i="1"/>
  <c r="AE52" i="1"/>
  <c r="X52" i="1"/>
  <c r="W52" i="1"/>
  <c r="AF51" i="1"/>
  <c r="AE51" i="1"/>
  <c r="X51" i="1"/>
  <c r="W51" i="1"/>
  <c r="AF50" i="1"/>
  <c r="X50" i="1"/>
  <c r="W50" i="1"/>
  <c r="AE50" i="1" s="1"/>
  <c r="AI49" i="1"/>
  <c r="AF49" i="1"/>
  <c r="X49" i="1"/>
  <c r="W49" i="1"/>
  <c r="AE49" i="1" s="1"/>
  <c r="AF48" i="1"/>
  <c r="X48" i="1"/>
  <c r="W48" i="1"/>
  <c r="AE48" i="1" s="1"/>
  <c r="AF47" i="1"/>
  <c r="X47" i="1"/>
  <c r="W47" i="1"/>
  <c r="AE47" i="1" s="1"/>
  <c r="AI46" i="1"/>
  <c r="AI48" i="1" s="1"/>
  <c r="AF46" i="1"/>
  <c r="AE46" i="1"/>
  <c r="X46" i="1"/>
  <c r="W46" i="1"/>
  <c r="AF45" i="1"/>
  <c r="AE45" i="1"/>
  <c r="X45" i="1"/>
  <c r="W45" i="1"/>
  <c r="AF44" i="1"/>
  <c r="AE44" i="1"/>
  <c r="X44" i="1"/>
  <c r="W44" i="1"/>
  <c r="AF43" i="1"/>
  <c r="AE43" i="1"/>
  <c r="X43" i="1"/>
  <c r="W43" i="1"/>
  <c r="AF42" i="1"/>
  <c r="AE42" i="1"/>
  <c r="X42" i="1"/>
  <c r="W42" i="1"/>
  <c r="AF41" i="1"/>
  <c r="AE41" i="1"/>
  <c r="X41" i="1"/>
  <c r="W41" i="1"/>
  <c r="AF40" i="1"/>
  <c r="AE40" i="1"/>
  <c r="X40" i="1"/>
  <c r="W40" i="1"/>
  <c r="AF39" i="1"/>
  <c r="AE39" i="1"/>
  <c r="X39" i="1"/>
  <c r="W39" i="1"/>
  <c r="AF38" i="1"/>
  <c r="AE38" i="1"/>
  <c r="X38" i="1"/>
  <c r="W38" i="1"/>
  <c r="AF37" i="1"/>
  <c r="AE37" i="1"/>
  <c r="X37" i="1"/>
  <c r="W37" i="1"/>
  <c r="AF36" i="1"/>
  <c r="AE36" i="1"/>
  <c r="X36" i="1"/>
  <c r="W36" i="1"/>
  <c r="AF35" i="1"/>
  <c r="AE35" i="1"/>
  <c r="X35" i="1"/>
  <c r="W35" i="1"/>
  <c r="AF34" i="1"/>
  <c r="AE34" i="1"/>
  <c r="X34" i="1"/>
  <c r="W34" i="1"/>
  <c r="AF33" i="1"/>
  <c r="AE33" i="1"/>
  <c r="X33" i="1"/>
  <c r="W33" i="1"/>
  <c r="AF32" i="1"/>
  <c r="AE32" i="1"/>
  <c r="X32" i="1"/>
  <c r="W32" i="1"/>
  <c r="AF31" i="1"/>
  <c r="AE31" i="1"/>
  <c r="X31" i="1"/>
  <c r="W31" i="1"/>
  <c r="AF30" i="1"/>
  <c r="AE30" i="1"/>
  <c r="X30" i="1"/>
  <c r="W30" i="1"/>
  <c r="AF29" i="1"/>
  <c r="AE29" i="1"/>
  <c r="X29" i="1"/>
  <c r="W29" i="1"/>
  <c r="AF28" i="1"/>
  <c r="AE28" i="1"/>
  <c r="X28" i="1"/>
  <c r="W28" i="1"/>
  <c r="AF27" i="1"/>
  <c r="AE27" i="1"/>
  <c r="X27" i="1"/>
  <c r="W27" i="1"/>
  <c r="AF26" i="1"/>
  <c r="AE26" i="1"/>
  <c r="X26" i="1"/>
  <c r="W26" i="1"/>
  <c r="AF25" i="1"/>
  <c r="AE25" i="1"/>
  <c r="X25" i="1"/>
  <c r="W25" i="1"/>
  <c r="AF24" i="1"/>
  <c r="AE24" i="1"/>
  <c r="X24" i="1"/>
  <c r="W24" i="1"/>
  <c r="AF23" i="1"/>
  <c r="AE23" i="1"/>
  <c r="X23" i="1"/>
  <c r="W23" i="1"/>
  <c r="AF22" i="1"/>
  <c r="AE22" i="1"/>
  <c r="X22" i="1"/>
  <c r="W22" i="1"/>
  <c r="AF21" i="1"/>
  <c r="AE21" i="1"/>
  <c r="X21" i="1"/>
  <c r="W21" i="1"/>
  <c r="AF20" i="1"/>
  <c r="AE20" i="1"/>
  <c r="X20" i="1"/>
  <c r="W20" i="1"/>
  <c r="AF19" i="1"/>
  <c r="AE19" i="1"/>
  <c r="X19" i="1"/>
  <c r="W19" i="1"/>
  <c r="AF18" i="1"/>
  <c r="AE18" i="1"/>
  <c r="X18" i="1"/>
  <c r="W18" i="1"/>
  <c r="AF17" i="1"/>
  <c r="AE17" i="1"/>
  <c r="X17" i="1"/>
  <c r="W17" i="1"/>
  <c r="AF16" i="1"/>
  <c r="AE16" i="1"/>
  <c r="X16" i="1"/>
  <c r="W16" i="1"/>
  <c r="AF15" i="1"/>
  <c r="AE15" i="1"/>
  <c r="X15" i="1"/>
  <c r="W15" i="1"/>
  <c r="AF14" i="1"/>
  <c r="AE14" i="1"/>
  <c r="X14" i="1"/>
  <c r="W14" i="1"/>
  <c r="AF13" i="1"/>
  <c r="AE13" i="1"/>
  <c r="X13" i="1"/>
  <c r="W13" i="1"/>
  <c r="AF12" i="1"/>
  <c r="AE12" i="1"/>
  <c r="X12" i="1"/>
  <c r="W12" i="1"/>
  <c r="AF11" i="1"/>
  <c r="AE11" i="1"/>
  <c r="X11" i="1"/>
  <c r="W11" i="1"/>
  <c r="AF10" i="1"/>
  <c r="AE10" i="1"/>
  <c r="X10" i="1"/>
  <c r="W10" i="1"/>
  <c r="AF9" i="1"/>
  <c r="AE9" i="1"/>
  <c r="X9" i="1"/>
  <c r="W9" i="1"/>
  <c r="AF8" i="1"/>
  <c r="AE8" i="1"/>
  <c r="X8" i="1"/>
  <c r="W8" i="1"/>
  <c r="AF7" i="1"/>
  <c r="AE7" i="1"/>
  <c r="X7" i="1"/>
  <c r="W7" i="1"/>
  <c r="AF6" i="1"/>
  <c r="AE6" i="1"/>
  <c r="X6" i="1"/>
  <c r="W6" i="1"/>
  <c r="AF5" i="1"/>
  <c r="AE5" i="1"/>
  <c r="X5" i="1"/>
  <c r="W5" i="1"/>
  <c r="AF4" i="1"/>
  <c r="AE4" i="1"/>
  <c r="X4" i="1"/>
  <c r="W4" i="1"/>
  <c r="AF3" i="1"/>
  <c r="AE3" i="1"/>
  <c r="X3" i="1"/>
  <c r="W3" i="1"/>
  <c r="AI50" i="1" l="1"/>
</calcChain>
</file>

<file path=xl/sharedStrings.xml><?xml version="1.0" encoding="utf-8"?>
<sst xmlns="http://schemas.openxmlformats.org/spreadsheetml/2006/main" count="626" uniqueCount="262">
  <si>
    <t xml:space="preserve">No. De Contrato </t>
  </si>
  <si>
    <t>Fecha De Suscripción Del Contrato</t>
  </si>
  <si>
    <t>TIPO DE CONTRATO</t>
  </si>
  <si>
    <t>OBJETO DEL CONTRATO</t>
  </si>
  <si>
    <t>VALOR INICIAL DEL CONTRATO</t>
  </si>
  <si>
    <t>RUBRO PRESUPUESTAL</t>
  </si>
  <si>
    <t>No CDP</t>
  </si>
  <si>
    <t>VALOR CDP</t>
  </si>
  <si>
    <t>FECHA DE EXPEDICION DEL CDP</t>
  </si>
  <si>
    <t>CLASE DE PERSONA</t>
  </si>
  <si>
    <t>Cédula / Nit Del Contratista</t>
  </si>
  <si>
    <t>NOMBRE DEL CONTRATISTA</t>
  </si>
  <si>
    <t>CORREO ELECTRONICO</t>
  </si>
  <si>
    <t xml:space="preserve">Numero de Telefono </t>
  </si>
  <si>
    <t>Cédula / Nit Del Supervisor</t>
  </si>
  <si>
    <t>NOMBRE DEL SUPERVISOR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</si>
  <si>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</si>
  <si>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</si>
  <si>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</si>
  <si>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</si>
  <si>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</si>
  <si>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>No. COMPROMISO</t>
  </si>
  <si>
    <t>VALOR DEL COMPROMISO</t>
  </si>
  <si>
    <t>FECHA DE EXPEDICION DEL  COMPROMISO</t>
  </si>
  <si>
    <t>FECHA DE ADICION, PRORROGA O MODIFICACION</t>
  </si>
  <si>
    <t>ADICIONES Y PRORROGAS</t>
  </si>
  <si>
    <t>VALOR FINAL DEL CONTRATO</t>
  </si>
  <si>
    <t>Fecha Terminación FINAL del Contrato</t>
  </si>
  <si>
    <t>No. CDP ADICION</t>
  </si>
  <si>
    <t>No. RP ADICION</t>
  </si>
  <si>
    <t>VALOR ADICION</t>
  </si>
  <si>
    <t>Prorroga Unidad de Ejecucion</t>
  </si>
  <si>
    <t>Plazo Numero de Unidades</t>
  </si>
  <si>
    <t>PRESTACION DE SERVICIOS</t>
  </si>
  <si>
    <t>NATURAL</t>
  </si>
  <si>
    <t>INTERNO</t>
  </si>
  <si>
    <t>MES</t>
  </si>
  <si>
    <t>DIAS</t>
  </si>
  <si>
    <t>PRESTACION DE SERVICIOS COMO AUXILIAR DE ENFERMERIA</t>
  </si>
  <si>
    <t>GABRIEL GILBERTO CARDENAS BEJARANO</t>
  </si>
  <si>
    <t>zulmamilenarodriguezgomez@gmail.com</t>
  </si>
  <si>
    <t>VIVIANA ANDREA  MEJIA PEREZ</t>
  </si>
  <si>
    <t>PRESTACION DE SERVICIOS PROFESIONALES EN ENFERMERIA</t>
  </si>
  <si>
    <t>PRESTACION DE SERVICIOS PROFESIONALES COMO MEDICO GENERAL</t>
  </si>
  <si>
    <t>PRESTACION DE SERVICIOS PARA REALIZAR ACTIVIDADES DE ASEO Y DESINFECCION EN LAS AREAS ASISTENCIALES Y ADMINISTRATIVAS</t>
  </si>
  <si>
    <t>PRESTACION DE SERVICIOS COMO AUXILIAR DE LABORATORIO CLINICO</t>
  </si>
  <si>
    <t>KAREN LIZETH CASTAÑEDA VEGA</t>
  </si>
  <si>
    <t>akrenvega0498@gmail.com</t>
  </si>
  <si>
    <t>ALEXANDRA BONILLA PEREZ</t>
  </si>
  <si>
    <t>PRESTACION DE SERVICIOS PROFESIONALES COMO BACTERIOLOGA</t>
  </si>
  <si>
    <t>INDY MARITZA BAUTISTA PEÑA</t>
  </si>
  <si>
    <t>maribautista13@hotmail.com</t>
  </si>
  <si>
    <t>PRESTACION DE SERVICIOS COMO AUXILIAR ADMINISTRATIVO (SIAU)</t>
  </si>
  <si>
    <t>ISLEYER DAYANA PERILLA CANO</t>
  </si>
  <si>
    <t>isleyerdapeca@gamil.com</t>
  </si>
  <si>
    <t>LILIANA PATRICIA MELO MELO</t>
  </si>
  <si>
    <t>liliapatriciamelomelo@hotmail.com</t>
  </si>
  <si>
    <t>CELINIA GAITAN SIERRA</t>
  </si>
  <si>
    <t>celidios123@gmail.com</t>
  </si>
  <si>
    <t>INGITH TATIANA SANCHEZ HERNANDADEZ</t>
  </si>
  <si>
    <t>ingithtsh12@gmail.com</t>
  </si>
  <si>
    <t>PRESTACION DE SERVICIOS COMO AUXILIAR ADMINISTRATIVO (SIAU-ADMON)</t>
  </si>
  <si>
    <t>GLORIA MERCEDES RODRIGUEZ MORA</t>
  </si>
  <si>
    <t xml:space="preserve">rodriguezmorag@yahoo.com </t>
  </si>
  <si>
    <t>MARITZA PERAFAN RAMIREZ</t>
  </si>
  <si>
    <t>mpmry65@hotmail.com</t>
  </si>
  <si>
    <t>PRESTACION DE SERVICIOS COMO AUXILIAR ADMINISTRATIVO (TRADUCTOR)</t>
  </si>
  <si>
    <t>GUSTAVO ENRIQUE RICARDO ALTAMAR</t>
  </si>
  <si>
    <t>gusyros2002@yahoo.com</t>
  </si>
  <si>
    <t>PRESTACION DE SERVICIOS PROFESIONALES COMO TRABAJADORA SOCIAL</t>
  </si>
  <si>
    <t>INGRID KATHERINE PULIDO BORRERO</t>
  </si>
  <si>
    <t>kathepulidotrabajosocial@gmail.com</t>
  </si>
  <si>
    <t>JORGE ENRIQUE DUARTE VASQUEZ</t>
  </si>
  <si>
    <t>PRESTACION DE SERVICIOS COMO AUXILIAR ADMINISTRATIVO DE APOYO EN EL SERVICIO DE RADIOLOGIA E IMÁGENES DIAGNOSTICAS</t>
  </si>
  <si>
    <t>ROSA EMILIANA MELO LOAIZA</t>
  </si>
  <si>
    <t xml:space="preserve">PRESTACION DE SERVICIOS COMO AUXILIAR ADMINISTRATIVO PARA REALIZAR ACTIVIDADES DE MENSAJERIA INTERNA Y EXTERNA   </t>
  </si>
  <si>
    <t xml:space="preserve">PRESTACION DE SERVICIOS PARA REALIZAR ACTIVIDADES DE JARDINERIA </t>
  </si>
  <si>
    <t>cris_921112@hotmail.com</t>
  </si>
  <si>
    <t>PRESTACION DE SERVICIOS COMO TECNICO ADMINISTRATIVO</t>
  </si>
  <si>
    <t>CESAR AUGUSTO JARAMILLO MARTINEZ</t>
  </si>
  <si>
    <t>COMPRAVENTA</t>
  </si>
  <si>
    <t>LAURA MARCELA VARGAS BLANDON</t>
  </si>
  <si>
    <t>lauravargasblandon@gmail.com</t>
  </si>
  <si>
    <t>YANUBER MUÑOZ HENAO</t>
  </si>
  <si>
    <t>yanubihenao@hotmail.com</t>
  </si>
  <si>
    <t>LUZ AIDA SANCHEZ DAZA</t>
  </si>
  <si>
    <t>sanchezdazaluzaida@gmail..com</t>
  </si>
  <si>
    <t>PRESTACION DE SERVICIOS COMO AUXILIAR PARA REALIZAR ACTIVIDADES DE MANTENIMIENTO PREVENTIVO Y CORRECTIVO  A EQUIPOS DE ACONDICIONAMIENTO DE AIRE Y EQUIPOS DE REFRIGERACION DE LA RED DE FRIO</t>
  </si>
  <si>
    <t>WILLIAM GABRIEL SIERRA MUÑOZ</t>
  </si>
  <si>
    <t>williamsierra29@gmail.com</t>
  </si>
  <si>
    <t>OMAIRA HERNANDEZ ROCHA</t>
  </si>
  <si>
    <t>hernandezomaria84@gmail.com</t>
  </si>
  <si>
    <t>OMAR DAVID GALVAN CHANTRE</t>
  </si>
  <si>
    <t>neche01@hotmail.com</t>
  </si>
  <si>
    <t>EPIFANIO RENGIFO MONTAÑO</t>
  </si>
  <si>
    <t>epiregifo@hotmail.com</t>
  </si>
  <si>
    <t>MILEIDY CHRISTANCHO GONZALEZ</t>
  </si>
  <si>
    <t>mileydicristancho@gmail.com</t>
  </si>
  <si>
    <t>97600441-2</t>
  </si>
  <si>
    <t>RODRIGO RAMIREZ</t>
  </si>
  <si>
    <t>rojasramirez15@gmail.com</t>
  </si>
  <si>
    <t xml:space="preserve">PRESTACION DE SERVICIOS COMO TECNICO DE ALIMENTOS </t>
  </si>
  <si>
    <t>JOHN SNEIDER BUITRAGO GALINDO</t>
  </si>
  <si>
    <t>johnbuitrago18@gmail.com</t>
  </si>
  <si>
    <t>LUZ MIRIAN MENESES ARIAS</t>
  </si>
  <si>
    <t>JHON FREDDY LOZANO LIZCANO</t>
  </si>
  <si>
    <t>lumymear510@hotmail.com</t>
  </si>
  <si>
    <t xml:space="preserve">PRESTACION DE SERVICIOS COMO AUXILIAR DE COCINA </t>
  </si>
  <si>
    <t>ANA ROSA PEREA MOSQUERA</t>
  </si>
  <si>
    <t>KAREN BRIYID AMCETO CASTRO</t>
  </si>
  <si>
    <t>yeisonelicaceres@gmail.com</t>
  </si>
  <si>
    <t>EDWARD FERMIN SANCEHZ MORALES</t>
  </si>
  <si>
    <t>edward,1221@hotmail.com</t>
  </si>
  <si>
    <t>NURY GORDILLO VARGAS</t>
  </si>
  <si>
    <t>nurygordillo333@gmail.com</t>
  </si>
  <si>
    <t>lumymear0510@hotmail.com</t>
  </si>
  <si>
    <t>KEVIN FABIAN SALAZAR GARCIA</t>
  </si>
  <si>
    <t>JUDY JAZMIN HERNANDEZ ROJAS</t>
  </si>
  <si>
    <t>judyhernandez918@gmail.com</t>
  </si>
  <si>
    <t>MARIELA ROJAS SALAZAR</t>
  </si>
  <si>
    <t>LUCERO YANIT HURTADO MONTENEGRO</t>
  </si>
  <si>
    <t>lucero.1967@gmail.com</t>
  </si>
  <si>
    <t>MARIANA ANDREA FERNANDEZ GIRALDO</t>
  </si>
  <si>
    <t>maril_fergi1994@hotmail.com</t>
  </si>
  <si>
    <t>LEIDY ANDREA BECERRA TORRES</t>
  </si>
  <si>
    <t>atilita26081987@gmail.com</t>
  </si>
  <si>
    <t>YENNY MELISA TRUJILLO BRICEÑO</t>
  </si>
  <si>
    <t>orlansouza64yahoo.com</t>
  </si>
  <si>
    <t>DORA JUDITH CUADRADO ORJUELA</t>
  </si>
  <si>
    <t>313-6818431</t>
  </si>
  <si>
    <t>01/06/2020</t>
  </si>
  <si>
    <t>928</t>
  </si>
  <si>
    <t>956</t>
  </si>
  <si>
    <t>957</t>
  </si>
  <si>
    <t>1046</t>
  </si>
  <si>
    <t>1043</t>
  </si>
  <si>
    <t>AYDEE VIVIANA RAMIREZ GALEANO</t>
  </si>
  <si>
    <t>vivigaleano96@gmail.com</t>
  </si>
  <si>
    <t>1052</t>
  </si>
  <si>
    <t>ERIKA PAOLA ROPERO RAMOS</t>
  </si>
  <si>
    <t xml:space="preserve">erikaropero23@hotmail.com </t>
  </si>
  <si>
    <t>1040</t>
  </si>
  <si>
    <t>981</t>
  </si>
  <si>
    <t>ADELAIDA CRUZ VARELA</t>
  </si>
  <si>
    <t>adelaida1982@gmail.com</t>
  </si>
  <si>
    <t>1011</t>
  </si>
  <si>
    <t>1010</t>
  </si>
  <si>
    <t>1012</t>
  </si>
  <si>
    <t>1013</t>
  </si>
  <si>
    <t>1015</t>
  </si>
  <si>
    <t>1016</t>
  </si>
  <si>
    <t>1017</t>
  </si>
  <si>
    <t>1018</t>
  </si>
  <si>
    <t>1023</t>
  </si>
  <si>
    <t>1022</t>
  </si>
  <si>
    <t>1024</t>
  </si>
  <si>
    <t>1025</t>
  </si>
  <si>
    <t>1026</t>
  </si>
  <si>
    <t>1028</t>
  </si>
  <si>
    <t>1029</t>
  </si>
  <si>
    <t>1031</t>
  </si>
  <si>
    <t>GLORIA VARGAS ANGARITA</t>
  </si>
  <si>
    <t>guaviarecultura@gmail.com</t>
  </si>
  <si>
    <t>1032</t>
  </si>
  <si>
    <t>1036</t>
  </si>
  <si>
    <t>1037</t>
  </si>
  <si>
    <t>1039</t>
  </si>
  <si>
    <t>1042</t>
  </si>
  <si>
    <t>02/06/2020</t>
  </si>
  <si>
    <t>1020</t>
  </si>
  <si>
    <t>OSCAR JAVIER GONZALEZ SALAMANCA</t>
  </si>
  <si>
    <t>oscarsalamanca1@hotmail.com</t>
  </si>
  <si>
    <t>1014</t>
  </si>
  <si>
    <t>03/06/2020</t>
  </si>
  <si>
    <t>1038</t>
  </si>
  <si>
    <t>GINEISSY CAROLINA RENTERIA MUNAR</t>
  </si>
  <si>
    <t>krorenteria,1996@gmail.com</t>
  </si>
  <si>
    <t>1055</t>
  </si>
  <si>
    <t>ALEJANDRA YASMIN NARVAEZ NOVOA</t>
  </si>
  <si>
    <t>alejandranarvaez328@gmail.com</t>
  </si>
  <si>
    <t>1054</t>
  </si>
  <si>
    <t>INGRID PAOLA HERRERA ROJAS</t>
  </si>
  <si>
    <t>ingridhr,2017@gmail.com</t>
  </si>
  <si>
    <t>04/06/2020</t>
  </si>
  <si>
    <t>1019</t>
  </si>
  <si>
    <t>EVERT JACINTO CORDERO TRINIDAD</t>
  </si>
  <si>
    <t>kathevert20@gmail.com</t>
  </si>
  <si>
    <t>1021</t>
  </si>
  <si>
    <t>BLANCA CATALINA CAMPOS GIRON</t>
  </si>
  <si>
    <t>catalinitacampos86@gmail.com</t>
  </si>
  <si>
    <t>1027</t>
  </si>
  <si>
    <t>LISETH KARINA HERNANDEZ PULIDO</t>
  </si>
  <si>
    <t>karinah1996@hotmail.com</t>
  </si>
  <si>
    <t>1033</t>
  </si>
  <si>
    <t>JUAN SEBASTIAN ROJAS BARAHONA</t>
  </si>
  <si>
    <t>rojas89b@gmail.com</t>
  </si>
  <si>
    <t>1035</t>
  </si>
  <si>
    <t xml:space="preserve">PAOLA MONICA ROJAS </t>
  </si>
  <si>
    <t>paomoni2017@gmail.com</t>
  </si>
  <si>
    <t>1051</t>
  </si>
  <si>
    <t>1053</t>
  </si>
  <si>
    <t>RICHARD PARDO AGUIRRE</t>
  </si>
  <si>
    <t>rikpardo696@hotmail.com</t>
  </si>
  <si>
    <t>08/06/2020</t>
  </si>
  <si>
    <t>1061</t>
  </si>
  <si>
    <t>JESUS ANTONIO DE LA CRUZ AGUAS</t>
  </si>
  <si>
    <t>j.delacruz.a16@hotmail.com</t>
  </si>
  <si>
    <t>09/06/2020</t>
  </si>
  <si>
    <t>1030</t>
  </si>
  <si>
    <t>CESAR AUGUSTO BENAVIDES PEÑA</t>
  </si>
  <si>
    <t>cesarbenavides573@gmail.com</t>
  </si>
  <si>
    <t>1034</t>
  </si>
  <si>
    <t>DEISY DANIELA MORA CASTAÑEDA</t>
  </si>
  <si>
    <t>danimo16@hotmail.com</t>
  </si>
  <si>
    <t>1065</t>
  </si>
  <si>
    <t>ADRIANA XIMENA MUÑOZ VARGAS</t>
  </si>
  <si>
    <t>I-amonica-24@hotmail.com</t>
  </si>
  <si>
    <t>11/06/2020</t>
  </si>
  <si>
    <t>PRESTACION DE SERVICIOS PROFESIONALES COMO PSICOLOGA ESPECIALISTA EN GERENCIA EN SALUD OCUPACIONAL CON EL FIN DE REALIZAR LA EVALUACION DIAGNOSTICO DEL RIESGO PSICOSOCIAL A TODO EL PERSONAL DE LA ESE HOSPITAL SAN JOSE DEL GUAVIARE</t>
  </si>
  <si>
    <t>1008</t>
  </si>
  <si>
    <t>MARIA CRISTINA ALVAREZ ORDOÑEZ</t>
  </si>
  <si>
    <t>sicacris@gmail.com</t>
  </si>
  <si>
    <t>955</t>
  </si>
  <si>
    <t>PRESTACION DE SERVICIOS PROFESIONALES EN DERECHO DE APOYO A LA OFICINA DE GESTION JURIDICA Y CONTRATACION</t>
  </si>
  <si>
    <t>1067</t>
  </si>
  <si>
    <t xml:space="preserve">BERTHA BEATRIZ ESCOBAR CAMPOS </t>
  </si>
  <si>
    <t>beatrizescobar8005@gmail.com</t>
  </si>
  <si>
    <t>16/06/2020</t>
  </si>
  <si>
    <t>1071</t>
  </si>
  <si>
    <t>DANIEL DE JESUS CASTILLO ESCORCIA</t>
  </si>
  <si>
    <t>danielcastilloescorcia@hotmail..com</t>
  </si>
  <si>
    <t>PRESTACION DE SERVICIOS COMO TECNICO ADMINISTRATIVO PARA LA ADMINISTRACION Y ACTUALIZACIÓN DE LA PAGINA WEB (Gobierno Digital) EN APOYO AL AREA DE PLANEACION, MERCADEO Y SISTEMAS DE INFORMACION</t>
  </si>
  <si>
    <t>1080</t>
  </si>
  <si>
    <t>CARLOS ALBERTO RUBIANO AGUIRRE</t>
  </si>
  <si>
    <t>cara1822@gmail.cocm</t>
  </si>
  <si>
    <t>17/06/2020</t>
  </si>
  <si>
    <t>1079</t>
  </si>
  <si>
    <t>18/06/2020</t>
  </si>
  <si>
    <t>1078</t>
  </si>
  <si>
    <t>ERIKA MILENA SUAREZ SILVA</t>
  </si>
  <si>
    <t>kekajls_94@hotmail.com</t>
  </si>
  <si>
    <t>1081</t>
  </si>
  <si>
    <t>DIANA VALENCIA PEREZ</t>
  </si>
  <si>
    <t>dianacavape@hotmail.com</t>
  </si>
  <si>
    <t>1082</t>
  </si>
  <si>
    <t>FRANCY LILIANA GAITAN SIERRA</t>
  </si>
  <si>
    <t>fgaitansierraK@hotmail.com</t>
  </si>
  <si>
    <t>1085</t>
  </si>
  <si>
    <t>24/06/2020</t>
  </si>
  <si>
    <t>1041</t>
  </si>
  <si>
    <t>YAIRY YURLEIN VALENCIA MARTINEZ</t>
  </si>
  <si>
    <t>yairivale05@gmail.com</t>
  </si>
  <si>
    <t>1068</t>
  </si>
  <si>
    <t>UBARLEY RODRIGUEZ GIRALDO</t>
  </si>
  <si>
    <t>isabeltalero4@gmail.com</t>
  </si>
  <si>
    <t>1076</t>
  </si>
  <si>
    <t>ZULMA MILENA RODRIGUEZ GOMEZ</t>
  </si>
  <si>
    <t>26/06/2020</t>
  </si>
  <si>
    <t xml:space="preserve">COMPRAVENTA DE ELEMENTOS DE PROTECCION PERSONAL DENTRO DEL MARCO DE LA EMERGENCIA DE LA PANDEMIA CORONAVIRUS - COVID 19 </t>
  </si>
  <si>
    <t>1093</t>
  </si>
  <si>
    <t>19421114/41214973</t>
  </si>
  <si>
    <t>JORGE ENRIQUE DUARTE VASQUEZ/ROSA EMILIANA MELO LOAIZA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</si>
</sst>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4" formatCode="_-&quot;$&quot;\ * #,##0.00_-;\-&quot;$&quot;\ * #,##0.00_-;_-&quot;$&quot;\ * &quot;-&quot;??_-;_-@_-"/>
    <numFmt numFmtId="164" formatCode="0_ ;\-0\ "/>
    <numFmt numFmtId="165" formatCode="dd/mm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7030A0"/>
      <name val="Arial"/>
      <family val="2"/>
    </font>
    <font>
      <sz val="8"/>
      <color rgb="FFFF000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Arial"/>
      <family val="2"/>
    </font>
    <font>
      <u/>
      <sz val="8"/>
      <color theme="10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Arial"/>
      <family val="2"/>
    </font>
    <font>
      <u/>
      <sz val="8"/>
      <color theme="4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6" fillId="0" borderId="0"/>
  </cellStyleXfs>
  <cellXfs count="82">
    <xf numFmtId="0" fontId="0" fillId="0" borderId="0" xfId="0"/>
    <xf numFmtId="41" fontId="5" fillId="0" borderId="0" xfId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1" fontId="2" fillId="0" borderId="1" xfId="1" applyFont="1" applyFill="1" applyBorder="1" applyAlignment="1">
      <alignment horizontal="center" vertical="center" wrapText="1"/>
    </xf>
    <xf numFmtId="41" fontId="2" fillId="0" borderId="0" xfId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164" fontId="9" fillId="0" borderId="5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right" vertical="center"/>
    </xf>
    <xf numFmtId="41" fontId="7" fillId="0" borderId="5" xfId="1" applyFont="1" applyFill="1" applyBorder="1" applyAlignment="1">
      <alignment horizontal="right" vertical="center" wrapText="1"/>
    </xf>
    <xf numFmtId="0" fontId="13" fillId="0" borderId="5" xfId="3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right" vertical="center"/>
    </xf>
    <xf numFmtId="41" fontId="8" fillId="0" borderId="5" xfId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65" fontId="7" fillId="0" borderId="5" xfId="0" applyNumberFormat="1" applyFont="1" applyFill="1" applyBorder="1" applyAlignment="1">
      <alignment horizontal="center" vertical="center"/>
    </xf>
    <xf numFmtId="41" fontId="7" fillId="0" borderId="4" xfId="1" applyFont="1" applyFill="1" applyBorder="1" applyAlignment="1">
      <alignment horizontal="center" vertical="center"/>
    </xf>
    <xf numFmtId="41" fontId="8" fillId="0" borderId="4" xfId="1" applyFont="1" applyFill="1" applyBorder="1" applyAlignment="1">
      <alignment horizontal="center" vertical="center"/>
    </xf>
    <xf numFmtId="41" fontId="8" fillId="0" borderId="0" xfId="1" applyFont="1" applyFill="1" applyAlignment="1">
      <alignment horizontal="center" vertical="center"/>
    </xf>
    <xf numFmtId="41" fontId="7" fillId="0" borderId="0" xfId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" fontId="6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3" fontId="6" fillId="0" borderId="5" xfId="1" applyNumberFormat="1" applyFont="1" applyFill="1" applyBorder="1" applyAlignment="1">
      <alignment horizontal="right" vertical="center"/>
    </xf>
    <xf numFmtId="49" fontId="7" fillId="0" borderId="5" xfId="0" applyNumberFormat="1" applyFont="1" applyFill="1" applyBorder="1" applyAlignment="1">
      <alignment horizontal="center" vertical="center"/>
    </xf>
    <xf numFmtId="0" fontId="15" fillId="0" borderId="5" xfId="3" applyFont="1" applyFill="1" applyBorder="1" applyAlignment="1">
      <alignment horizontal="left" vertical="center"/>
    </xf>
    <xf numFmtId="165" fontId="6" fillId="0" borderId="5" xfId="0" applyNumberFormat="1" applyFont="1" applyFill="1" applyBorder="1" applyAlignment="1">
      <alignment horizontal="center" vertical="center"/>
    </xf>
    <xf numFmtId="3" fontId="10" fillId="0" borderId="5" xfId="1" applyNumberFormat="1" applyFont="1" applyFill="1" applyBorder="1" applyAlignment="1">
      <alignment horizontal="right" vertical="center"/>
    </xf>
    <xf numFmtId="41" fontId="7" fillId="0" borderId="5" xfId="1" applyFont="1" applyFill="1" applyBorder="1" applyAlignment="1">
      <alignment horizontal="right" vertical="center"/>
    </xf>
    <xf numFmtId="14" fontId="8" fillId="0" borderId="4" xfId="1" applyNumberFormat="1" applyFont="1" applyFill="1" applyBorder="1" applyAlignment="1">
      <alignment horizontal="center" vertical="center"/>
    </xf>
    <xf numFmtId="41" fontId="16" fillId="0" borderId="5" xfId="1" applyFont="1" applyFill="1" applyBorder="1" applyAlignment="1">
      <alignment horizontal="right" vertical="center" wrapText="1"/>
    </xf>
    <xf numFmtId="0" fontId="17" fillId="0" borderId="5" xfId="4" applyFont="1" applyFill="1" applyBorder="1" applyAlignment="1">
      <alignment horizontal="left" vertical="center" wrapText="1"/>
    </xf>
    <xf numFmtId="0" fontId="17" fillId="0" borderId="5" xfId="4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3" fontId="6" fillId="0" borderId="5" xfId="1" applyNumberFormat="1" applyFont="1" applyFill="1" applyBorder="1" applyAlignment="1">
      <alignment horizontal="right" vertical="center" wrapText="1"/>
    </xf>
    <xf numFmtId="0" fontId="9" fillId="0" borderId="5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right" vertical="center"/>
    </xf>
    <xf numFmtId="0" fontId="13" fillId="0" borderId="5" xfId="3" applyFont="1" applyFill="1" applyBorder="1" applyAlignment="1">
      <alignment horizontal="left" vertical="center" wrapText="1"/>
    </xf>
    <xf numFmtId="3" fontId="7" fillId="0" borderId="5" xfId="0" applyNumberFormat="1" applyFont="1" applyFill="1" applyBorder="1" applyAlignment="1">
      <alignment horizontal="right" vertical="center" wrapText="1"/>
    </xf>
    <xf numFmtId="3" fontId="7" fillId="0" borderId="5" xfId="0" applyNumberFormat="1" applyFont="1" applyFill="1" applyBorder="1" applyAlignment="1">
      <alignment horizontal="right" vertical="center"/>
    </xf>
    <xf numFmtId="3" fontId="8" fillId="0" borderId="5" xfId="0" applyNumberFormat="1" applyFont="1" applyFill="1" applyBorder="1" applyAlignment="1">
      <alignment horizontal="left" vertical="center"/>
    </xf>
    <xf numFmtId="3" fontId="10" fillId="0" borderId="5" xfId="1" applyNumberFormat="1" applyFont="1" applyFill="1" applyBorder="1" applyAlignment="1">
      <alignment horizontal="right"/>
    </xf>
    <xf numFmtId="14" fontId="7" fillId="0" borderId="5" xfId="1" applyNumberFormat="1" applyFont="1" applyFill="1" applyBorder="1" applyAlignment="1">
      <alignment horizontal="right" vertical="center" wrapText="1"/>
    </xf>
    <xf numFmtId="14" fontId="11" fillId="0" borderId="5" xfId="1" applyNumberFormat="1" applyFont="1" applyFill="1" applyBorder="1" applyAlignment="1">
      <alignment horizontal="right" vertical="center"/>
    </xf>
    <xf numFmtId="41" fontId="8" fillId="0" borderId="5" xfId="1" applyFont="1" applyFill="1" applyBorder="1" applyAlignment="1">
      <alignment horizontal="center" vertical="center" wrapText="1"/>
    </xf>
    <xf numFmtId="37" fontId="7" fillId="0" borderId="5" xfId="2" applyNumberFormat="1" applyFont="1" applyFill="1" applyBorder="1" applyAlignment="1">
      <alignment horizontal="right" vertical="center" wrapText="1"/>
    </xf>
    <xf numFmtId="14" fontId="7" fillId="0" borderId="5" xfId="1" applyNumberFormat="1" applyFont="1" applyFill="1" applyBorder="1" applyAlignment="1">
      <alignment horizontal="right" vertical="center"/>
    </xf>
    <xf numFmtId="164" fontId="8" fillId="0" borderId="5" xfId="1" applyNumberFormat="1" applyFont="1" applyFill="1" applyBorder="1" applyAlignment="1">
      <alignment horizontal="right" vertical="center"/>
    </xf>
    <xf numFmtId="164" fontId="9" fillId="0" borderId="5" xfId="1" applyNumberFormat="1" applyFont="1" applyFill="1" applyBorder="1" applyAlignment="1">
      <alignment horizontal="right" vertical="center" wrapText="1"/>
    </xf>
    <xf numFmtId="41" fontId="8" fillId="0" borderId="5" xfId="1" applyFont="1" applyFill="1" applyBorder="1" applyAlignment="1">
      <alignment horizontal="left" vertical="center" wrapText="1"/>
    </xf>
    <xf numFmtId="165" fontId="8" fillId="0" borderId="5" xfId="1" applyNumberFormat="1" applyFont="1" applyFill="1" applyBorder="1" applyAlignment="1">
      <alignment horizontal="right" vertical="center" wrapText="1"/>
    </xf>
    <xf numFmtId="41" fontId="14" fillId="0" borderId="5" xfId="0" applyNumberFormat="1" applyFont="1" applyFill="1" applyBorder="1" applyAlignment="1">
      <alignment horizontal="right" vertical="center"/>
    </xf>
    <xf numFmtId="0" fontId="18" fillId="0" borderId="5" xfId="3" applyFont="1" applyFill="1" applyBorder="1" applyAlignment="1">
      <alignment horizontal="left" vertical="center" wrapText="1"/>
    </xf>
    <xf numFmtId="41" fontId="8" fillId="0" borderId="5" xfId="1" applyFont="1" applyFill="1" applyBorder="1" applyAlignment="1">
      <alignment horizontal="right" vertical="center"/>
    </xf>
    <xf numFmtId="41" fontId="9" fillId="0" borderId="5" xfId="1" applyFont="1" applyFill="1" applyBorder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3" fontId="6" fillId="0" borderId="0" xfId="1" applyNumberFormat="1" applyFont="1" applyFill="1" applyAlignment="1">
      <alignment horizontal="right" vertical="center"/>
    </xf>
    <xf numFmtId="164" fontId="8" fillId="0" borderId="0" xfId="1" applyNumberFormat="1" applyFont="1" applyFill="1" applyAlignment="1">
      <alignment horizontal="right" vertical="center"/>
    </xf>
    <xf numFmtId="41" fontId="7" fillId="0" borderId="0" xfId="1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41" fontId="8" fillId="0" borderId="0" xfId="1" applyFont="1" applyFill="1" applyAlignment="1">
      <alignment horizontal="right" vertical="center"/>
    </xf>
    <xf numFmtId="49" fontId="7" fillId="0" borderId="0" xfId="0" applyNumberFormat="1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165" fontId="6" fillId="0" borderId="0" xfId="0" applyNumberFormat="1" applyFont="1" applyFill="1" applyAlignment="1">
      <alignment horizontal="center" vertical="center"/>
    </xf>
    <xf numFmtId="41" fontId="2" fillId="0" borderId="2" xfId="1" applyFont="1" applyFill="1" applyBorder="1" applyAlignment="1">
      <alignment horizontal="center" vertical="center" wrapText="1"/>
    </xf>
    <xf numFmtId="41" fontId="2" fillId="0" borderId="3" xfId="1" applyFont="1" applyFill="1" applyBorder="1" applyAlignment="1">
      <alignment horizontal="center" vertical="center" wrapText="1"/>
    </xf>
    <xf numFmtId="41" fontId="4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1" fontId="2" fillId="0" borderId="1" xfId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3" fontId="2" fillId="0" borderId="2" xfId="1" applyNumberFormat="1" applyFont="1" applyFill="1" applyBorder="1" applyAlignment="1">
      <alignment horizontal="right" vertical="center" wrapText="1"/>
    </xf>
    <xf numFmtId="3" fontId="2" fillId="0" borderId="3" xfId="1" applyNumberFormat="1" applyFont="1" applyFill="1" applyBorder="1" applyAlignment="1">
      <alignment horizontal="right" vertical="center" wrapText="1"/>
    </xf>
    <xf numFmtId="41" fontId="3" fillId="0" borderId="1" xfId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</cellXfs>
  <cellStyles count="5">
    <cellStyle name="Hipervínculo" xfId="3" builtinId="8"/>
    <cellStyle name="Millares [0]" xfId="1" builtinId="6"/>
    <cellStyle name="Moneda" xfId="2" builtinId="4"/>
    <cellStyle name="Normal" xfId="0" builtinId="0"/>
    <cellStyle name="Normal_Hoja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udyhernandez918@gmail.com" TargetMode="External"/><Relationship Id="rId18" Type="http://schemas.openxmlformats.org/officeDocument/2006/relationships/hyperlink" Target="mailto:isleyerdapeca@gamil.com" TargetMode="External"/><Relationship Id="rId26" Type="http://schemas.openxmlformats.org/officeDocument/2006/relationships/hyperlink" Target="mailto:rodriguezmorag@yahoo.com" TargetMode="External"/><Relationship Id="rId39" Type="http://schemas.openxmlformats.org/officeDocument/2006/relationships/hyperlink" Target="mailto:cesarbenavides573@gmail.com" TargetMode="External"/><Relationship Id="rId21" Type="http://schemas.openxmlformats.org/officeDocument/2006/relationships/hyperlink" Target="mailto:atilita26081987@gmail.com" TargetMode="External"/><Relationship Id="rId34" Type="http://schemas.openxmlformats.org/officeDocument/2006/relationships/hyperlink" Target="mailto:karinah1996@hotmail.com" TargetMode="External"/><Relationship Id="rId42" Type="http://schemas.openxmlformats.org/officeDocument/2006/relationships/hyperlink" Target="mailto:sicacris@gmail.com" TargetMode="External"/><Relationship Id="rId47" Type="http://schemas.openxmlformats.org/officeDocument/2006/relationships/hyperlink" Target="mailto:ingithtsh12@gmail.com" TargetMode="External"/><Relationship Id="rId50" Type="http://schemas.openxmlformats.org/officeDocument/2006/relationships/hyperlink" Target="mailto:fgaitansierraK@hotmail.com" TargetMode="External"/><Relationship Id="rId55" Type="http://schemas.openxmlformats.org/officeDocument/2006/relationships/hyperlink" Target="mailto:rojasramirez15@gmail.com" TargetMode="External"/><Relationship Id="rId7" Type="http://schemas.openxmlformats.org/officeDocument/2006/relationships/hyperlink" Target="mailto:celidios123@gmail.com" TargetMode="External"/><Relationship Id="rId2" Type="http://schemas.openxmlformats.org/officeDocument/2006/relationships/hyperlink" Target="mailto:sanchezdazaluzaida@gmail..com" TargetMode="External"/><Relationship Id="rId16" Type="http://schemas.openxmlformats.org/officeDocument/2006/relationships/hyperlink" Target="mailto:lauravargasblandon@gmail.com" TargetMode="External"/><Relationship Id="rId29" Type="http://schemas.openxmlformats.org/officeDocument/2006/relationships/hyperlink" Target="mailto:lumymear0510@hotmail.com" TargetMode="External"/><Relationship Id="rId11" Type="http://schemas.openxmlformats.org/officeDocument/2006/relationships/hyperlink" Target="mailto:cris_921112@hotmail.com" TargetMode="External"/><Relationship Id="rId24" Type="http://schemas.openxmlformats.org/officeDocument/2006/relationships/hyperlink" Target="mailto:gusyros2002@yahoo.com" TargetMode="External"/><Relationship Id="rId32" Type="http://schemas.openxmlformats.org/officeDocument/2006/relationships/hyperlink" Target="mailto:kathevert20@gmail.com" TargetMode="External"/><Relationship Id="rId37" Type="http://schemas.openxmlformats.org/officeDocument/2006/relationships/hyperlink" Target="mailto:akrenvega0498@gmail.com" TargetMode="External"/><Relationship Id="rId40" Type="http://schemas.openxmlformats.org/officeDocument/2006/relationships/hyperlink" Target="mailto:danimo16@hotmail.com" TargetMode="External"/><Relationship Id="rId45" Type="http://schemas.openxmlformats.org/officeDocument/2006/relationships/hyperlink" Target="mailto:danielcastilloescorcia@hotmail..com" TargetMode="External"/><Relationship Id="rId53" Type="http://schemas.openxmlformats.org/officeDocument/2006/relationships/hyperlink" Target="mailto:isabeltalero4@gmail.com" TargetMode="External"/><Relationship Id="rId5" Type="http://schemas.openxmlformats.org/officeDocument/2006/relationships/hyperlink" Target="mailto:vivigaleano96@gmail.com" TargetMode="External"/><Relationship Id="rId10" Type="http://schemas.openxmlformats.org/officeDocument/2006/relationships/hyperlink" Target="mailto:johnbuitrago18@gmail.com" TargetMode="External"/><Relationship Id="rId19" Type="http://schemas.openxmlformats.org/officeDocument/2006/relationships/hyperlink" Target="mailto:liliapatriciamelomelo@hotmail.com" TargetMode="External"/><Relationship Id="rId31" Type="http://schemas.openxmlformats.org/officeDocument/2006/relationships/hyperlink" Target="mailto:j.delacruz.a16@hotmail.com" TargetMode="External"/><Relationship Id="rId44" Type="http://schemas.openxmlformats.org/officeDocument/2006/relationships/hyperlink" Target="mailto:beatrizescobar8005@gmail.com" TargetMode="External"/><Relationship Id="rId52" Type="http://schemas.openxmlformats.org/officeDocument/2006/relationships/hyperlink" Target="mailto:yairivale05@gmail.com" TargetMode="External"/><Relationship Id="rId4" Type="http://schemas.openxmlformats.org/officeDocument/2006/relationships/hyperlink" Target="mailto:williamsierra29@gmail.com" TargetMode="External"/><Relationship Id="rId9" Type="http://schemas.openxmlformats.org/officeDocument/2006/relationships/hyperlink" Target="mailto:lumymear510@hotmail.com" TargetMode="External"/><Relationship Id="rId14" Type="http://schemas.openxmlformats.org/officeDocument/2006/relationships/hyperlink" Target="mailto:epiregifo@hotmail.com" TargetMode="External"/><Relationship Id="rId22" Type="http://schemas.openxmlformats.org/officeDocument/2006/relationships/hyperlink" Target="mailto:guaviarecultura@gmail.com" TargetMode="External"/><Relationship Id="rId27" Type="http://schemas.openxmlformats.org/officeDocument/2006/relationships/hyperlink" Target="mailto:kathepulidotrabajosocial@gmail.com" TargetMode="External"/><Relationship Id="rId30" Type="http://schemas.openxmlformats.org/officeDocument/2006/relationships/hyperlink" Target="mailto:alejandranarvaez328@gmail.com" TargetMode="External"/><Relationship Id="rId35" Type="http://schemas.openxmlformats.org/officeDocument/2006/relationships/hyperlink" Target="mailto:rojas89b@gmail.com" TargetMode="External"/><Relationship Id="rId43" Type="http://schemas.openxmlformats.org/officeDocument/2006/relationships/hyperlink" Target="mailto:hernandezomaria84@gmail.com" TargetMode="External"/><Relationship Id="rId48" Type="http://schemas.openxmlformats.org/officeDocument/2006/relationships/hyperlink" Target="mailto:kekajls_94@hotmail.com" TargetMode="External"/><Relationship Id="rId8" Type="http://schemas.openxmlformats.org/officeDocument/2006/relationships/hyperlink" Target="mailto:adelaida1982@gmail.com" TargetMode="External"/><Relationship Id="rId51" Type="http://schemas.openxmlformats.org/officeDocument/2006/relationships/hyperlink" Target="mailto:maribautista13@hotmail.com" TargetMode="External"/><Relationship Id="rId3" Type="http://schemas.openxmlformats.org/officeDocument/2006/relationships/hyperlink" Target="mailto:yanubihenao@hotmail.com" TargetMode="External"/><Relationship Id="rId12" Type="http://schemas.openxmlformats.org/officeDocument/2006/relationships/hyperlink" Target="mailto:yeisonelicaceres@gmail.com" TargetMode="External"/><Relationship Id="rId17" Type="http://schemas.openxmlformats.org/officeDocument/2006/relationships/hyperlink" Target="mailto:maril_fergi1994@hotmail.com" TargetMode="External"/><Relationship Id="rId25" Type="http://schemas.openxmlformats.org/officeDocument/2006/relationships/hyperlink" Target="mailto:mpmry65@hotmail.com" TargetMode="External"/><Relationship Id="rId33" Type="http://schemas.openxmlformats.org/officeDocument/2006/relationships/hyperlink" Target="mailto:catalinitacampos86@gmail.com" TargetMode="External"/><Relationship Id="rId38" Type="http://schemas.openxmlformats.org/officeDocument/2006/relationships/hyperlink" Target="mailto:rikpardo696@hotmail.com" TargetMode="External"/><Relationship Id="rId46" Type="http://schemas.openxmlformats.org/officeDocument/2006/relationships/hyperlink" Target="mailto:cara1822@gmail.cocm" TargetMode="External"/><Relationship Id="rId20" Type="http://schemas.openxmlformats.org/officeDocument/2006/relationships/hyperlink" Target="mailto:mileydicristancho@gmail.com" TargetMode="External"/><Relationship Id="rId41" Type="http://schemas.openxmlformats.org/officeDocument/2006/relationships/hyperlink" Target="mailto:I-amonica-24@hotmail.com" TargetMode="External"/><Relationship Id="rId54" Type="http://schemas.openxmlformats.org/officeDocument/2006/relationships/hyperlink" Target="mailto:zulmamilenarodriguezgomez@gmail.com" TargetMode="External"/><Relationship Id="rId1" Type="http://schemas.openxmlformats.org/officeDocument/2006/relationships/hyperlink" Target="mailto:nurygordillo333@gmail.com" TargetMode="External"/><Relationship Id="rId6" Type="http://schemas.openxmlformats.org/officeDocument/2006/relationships/hyperlink" Target="mailto:erikaropero23@hotmail.com" TargetMode="External"/><Relationship Id="rId15" Type="http://schemas.openxmlformats.org/officeDocument/2006/relationships/hyperlink" Target="mailto:neche01@hotmail.com" TargetMode="External"/><Relationship Id="rId23" Type="http://schemas.openxmlformats.org/officeDocument/2006/relationships/hyperlink" Target="mailto:lucero.1967@gmail.com" TargetMode="External"/><Relationship Id="rId28" Type="http://schemas.openxmlformats.org/officeDocument/2006/relationships/hyperlink" Target="mailto:oscarsalamanca1@hotmail.com" TargetMode="External"/><Relationship Id="rId36" Type="http://schemas.openxmlformats.org/officeDocument/2006/relationships/hyperlink" Target="mailto:paomoni2017@gmail.com" TargetMode="External"/><Relationship Id="rId49" Type="http://schemas.openxmlformats.org/officeDocument/2006/relationships/hyperlink" Target="mailto:dianacavape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6"/>
  <sheetViews>
    <sheetView tabSelected="1" topLeftCell="J46" workbookViewId="0">
      <selection activeCell="L65" sqref="L65"/>
    </sheetView>
  </sheetViews>
  <sheetFormatPr baseColWidth="10" defaultColWidth="9.140625" defaultRowHeight="15" x14ac:dyDescent="0.25"/>
  <cols>
    <col min="1" max="1" width="8" style="55" bestFit="1" customWidth="1"/>
    <col min="2" max="2" width="11.5703125" style="64" customWidth="1"/>
    <col min="3" max="3" width="26.7109375" style="57" customWidth="1"/>
    <col min="4" max="4" width="56.5703125" style="57" customWidth="1"/>
    <col min="5" max="5" width="16.28515625" style="58" customWidth="1"/>
    <col min="6" max="6" width="12.5703125" style="59" customWidth="1"/>
    <col min="7" max="7" width="7.140625" style="64" customWidth="1"/>
    <col min="8" max="8" width="15.5703125" style="58" customWidth="1"/>
    <col min="9" max="9" width="11.85546875" style="60" customWidth="1"/>
    <col min="10" max="10" width="12.85546875" style="19" customWidth="1"/>
    <col min="11" max="11" width="13.85546875" style="60" bestFit="1" customWidth="1"/>
    <col min="12" max="12" width="35.7109375" style="57" customWidth="1"/>
    <col min="13" max="13" width="25" style="57" customWidth="1"/>
    <col min="14" max="14" width="12.140625" style="62" bestFit="1" customWidth="1"/>
    <col min="15" max="15" width="12.140625" style="17" bestFit="1" customWidth="1"/>
    <col min="16" max="16" width="31.28515625" style="57" customWidth="1"/>
    <col min="17" max="17" width="12" style="19" customWidth="1"/>
    <col min="18" max="19" width="9.140625" style="19" customWidth="1"/>
    <col min="20" max="20" width="11" style="65" customWidth="1"/>
    <col min="21" max="21" width="13.42578125" style="65" customWidth="1"/>
    <col min="22" max="22" width="6.5703125" style="19" customWidth="1"/>
    <col min="23" max="23" width="15.28515625" style="18" customWidth="1"/>
    <col min="24" max="24" width="12.140625" style="63" customWidth="1"/>
    <col min="25" max="25" width="12.7109375" style="17" customWidth="1"/>
    <col min="26" max="27" width="10.140625" style="17" bestFit="1" customWidth="1"/>
    <col min="28" max="28" width="11.28515625" style="17" bestFit="1" customWidth="1"/>
    <col min="29" max="29" width="10.28515625" style="17" bestFit="1" customWidth="1"/>
    <col min="30" max="30" width="9.28515625" style="17" customWidth="1"/>
    <col min="31" max="31" width="15.28515625" style="66" customWidth="1"/>
    <col min="32" max="32" width="13.85546875" style="67" customWidth="1"/>
    <col min="33" max="33" width="10" style="17" bestFit="1" customWidth="1"/>
    <col min="34" max="34" width="10.28515625" style="18" bestFit="1" customWidth="1"/>
    <col min="35" max="35" width="13.28515625" style="18" customWidth="1"/>
    <col min="36" max="38" width="10.28515625" style="18" bestFit="1" customWidth="1"/>
    <col min="39" max="41" width="9.140625" style="18"/>
    <col min="42" max="16384" width="9.140625" style="19"/>
  </cols>
  <sheetData>
    <row r="1" spans="1:41" s="2" customFormat="1" ht="12" customHeight="1" thickBot="1" x14ac:dyDescent="0.3">
      <c r="A1" s="73" t="s">
        <v>0</v>
      </c>
      <c r="B1" s="76" t="s">
        <v>1</v>
      </c>
      <c r="C1" s="80" t="s">
        <v>2</v>
      </c>
      <c r="D1" s="73" t="s">
        <v>3</v>
      </c>
      <c r="E1" s="77" t="s">
        <v>4</v>
      </c>
      <c r="F1" s="81" t="s">
        <v>5</v>
      </c>
      <c r="G1" s="76" t="s">
        <v>6</v>
      </c>
      <c r="H1" s="77" t="s">
        <v>7</v>
      </c>
      <c r="I1" s="68" t="s">
        <v>8</v>
      </c>
      <c r="J1" s="73" t="s">
        <v>9</v>
      </c>
      <c r="K1" s="79" t="s">
        <v>10</v>
      </c>
      <c r="L1" s="73" t="s">
        <v>11</v>
      </c>
      <c r="M1" s="73" t="s">
        <v>12</v>
      </c>
      <c r="N1" s="73" t="s">
        <v>13</v>
      </c>
      <c r="O1" s="75" t="s">
        <v>14</v>
      </c>
      <c r="P1" s="73" t="s">
        <v>15</v>
      </c>
      <c r="Q1" s="73" t="s">
        <v>16</v>
      </c>
      <c r="R1" s="73" t="s">
        <v>17</v>
      </c>
      <c r="S1" s="73" t="s">
        <v>18</v>
      </c>
      <c r="T1" s="72" t="s">
        <v>19</v>
      </c>
      <c r="U1" s="72" t="s">
        <v>20</v>
      </c>
      <c r="V1" s="73" t="s">
        <v>21</v>
      </c>
      <c r="W1" s="75" t="s">
        <v>22</v>
      </c>
      <c r="X1" s="68" t="s">
        <v>23</v>
      </c>
      <c r="Y1" s="68" t="s">
        <v>24</v>
      </c>
      <c r="Z1" s="70" t="s">
        <v>25</v>
      </c>
      <c r="AA1" s="70"/>
      <c r="AB1" s="70"/>
      <c r="AC1" s="70"/>
      <c r="AD1" s="70"/>
      <c r="AE1" s="71" t="s">
        <v>26</v>
      </c>
      <c r="AF1" s="72" t="s">
        <v>27</v>
      </c>
      <c r="AG1" s="1"/>
      <c r="AH1" s="1"/>
      <c r="AI1" s="1"/>
      <c r="AJ1" s="1"/>
      <c r="AK1" s="1"/>
      <c r="AL1" s="1"/>
      <c r="AM1" s="1"/>
      <c r="AN1" s="1"/>
      <c r="AO1" s="1"/>
    </row>
    <row r="2" spans="1:41" s="5" customFormat="1" ht="25.5" customHeight="1" thickBot="1" x14ac:dyDescent="0.3">
      <c r="A2" s="73"/>
      <c r="B2" s="76"/>
      <c r="C2" s="74"/>
      <c r="D2" s="73"/>
      <c r="E2" s="78"/>
      <c r="F2" s="81"/>
      <c r="G2" s="76"/>
      <c r="H2" s="78"/>
      <c r="I2" s="69"/>
      <c r="J2" s="73"/>
      <c r="K2" s="79"/>
      <c r="L2" s="73"/>
      <c r="M2" s="73"/>
      <c r="N2" s="73"/>
      <c r="O2" s="75"/>
      <c r="P2" s="73"/>
      <c r="Q2" s="73"/>
      <c r="R2" s="73"/>
      <c r="S2" s="73"/>
      <c r="T2" s="72"/>
      <c r="U2" s="72"/>
      <c r="V2" s="74"/>
      <c r="W2" s="75"/>
      <c r="X2" s="69"/>
      <c r="Y2" s="69"/>
      <c r="Z2" s="3" t="s">
        <v>28</v>
      </c>
      <c r="AA2" s="3" t="s">
        <v>29</v>
      </c>
      <c r="AB2" s="3" t="s">
        <v>30</v>
      </c>
      <c r="AC2" s="3" t="s">
        <v>31</v>
      </c>
      <c r="AD2" s="3" t="s">
        <v>32</v>
      </c>
      <c r="AE2" s="71"/>
      <c r="AF2" s="72"/>
      <c r="AG2" s="4"/>
      <c r="AH2" s="4"/>
      <c r="AI2" s="4"/>
      <c r="AJ2" s="4"/>
      <c r="AK2" s="4"/>
      <c r="AL2" s="4"/>
      <c r="AM2" s="4"/>
      <c r="AN2" s="4"/>
      <c r="AO2" s="4"/>
    </row>
    <row r="3" spans="1:41" x14ac:dyDescent="0.25">
      <c r="A3" s="20">
        <v>729</v>
      </c>
      <c r="B3" s="23" t="s">
        <v>130</v>
      </c>
      <c r="C3" s="21" t="s">
        <v>33</v>
      </c>
      <c r="D3" s="21" t="s">
        <v>44</v>
      </c>
      <c r="E3" s="22">
        <v>6255000</v>
      </c>
      <c r="F3" s="7">
        <v>211020205</v>
      </c>
      <c r="G3" s="23" t="s">
        <v>131</v>
      </c>
      <c r="H3" s="26">
        <v>6922200</v>
      </c>
      <c r="I3" s="42">
        <v>43951</v>
      </c>
      <c r="J3" s="13" t="s">
        <v>34</v>
      </c>
      <c r="K3" s="27">
        <v>41243444</v>
      </c>
      <c r="L3" s="21" t="s">
        <v>113</v>
      </c>
      <c r="M3" s="24" t="s">
        <v>114</v>
      </c>
      <c r="N3" s="11">
        <v>3105710010</v>
      </c>
      <c r="O3" s="12">
        <v>41214973</v>
      </c>
      <c r="P3" s="21" t="s">
        <v>74</v>
      </c>
      <c r="Q3" s="13" t="s">
        <v>35</v>
      </c>
      <c r="R3" s="13" t="s">
        <v>36</v>
      </c>
      <c r="S3" s="13">
        <v>5</v>
      </c>
      <c r="T3" s="14">
        <v>43983</v>
      </c>
      <c r="U3" s="14">
        <v>44135</v>
      </c>
      <c r="V3" s="13">
        <v>1886</v>
      </c>
      <c r="W3" s="15">
        <f t="shared" ref="W3:W10" si="0">E3</f>
        <v>6255000</v>
      </c>
      <c r="X3" s="49" t="str">
        <f t="shared" ref="X3:X58" si="1">B3</f>
        <v>01/06/2020</v>
      </c>
      <c r="Y3" s="16"/>
      <c r="Z3" s="12"/>
      <c r="AA3" s="12"/>
      <c r="AB3" s="12"/>
      <c r="AC3" s="12"/>
      <c r="AD3" s="12"/>
      <c r="AE3" s="50">
        <f t="shared" ref="AE3:AE17" si="2">W3+AB3</f>
        <v>6255000</v>
      </c>
      <c r="AF3" s="25">
        <f t="shared" ref="AF3:AF17" si="3">U3</f>
        <v>44135</v>
      </c>
      <c r="AN3" s="32"/>
      <c r="AO3" s="32"/>
    </row>
    <row r="4" spans="1:41" x14ac:dyDescent="0.25">
      <c r="A4" s="20">
        <v>730</v>
      </c>
      <c r="B4" s="23" t="s">
        <v>130</v>
      </c>
      <c r="C4" s="21" t="s">
        <v>33</v>
      </c>
      <c r="D4" s="21" t="s">
        <v>44</v>
      </c>
      <c r="E4" s="22">
        <v>3753000</v>
      </c>
      <c r="F4" s="7">
        <v>211020205</v>
      </c>
      <c r="G4" s="23" t="s">
        <v>132</v>
      </c>
      <c r="H4" s="26">
        <v>6922200</v>
      </c>
      <c r="I4" s="42">
        <v>43951</v>
      </c>
      <c r="J4" s="13" t="s">
        <v>34</v>
      </c>
      <c r="K4" s="9">
        <v>1120580779</v>
      </c>
      <c r="L4" s="21" t="s">
        <v>85</v>
      </c>
      <c r="M4" s="24" t="s">
        <v>86</v>
      </c>
      <c r="N4" s="11">
        <v>3163122037</v>
      </c>
      <c r="O4" s="12">
        <v>41214973</v>
      </c>
      <c r="P4" s="21" t="s">
        <v>74</v>
      </c>
      <c r="Q4" s="13" t="s">
        <v>35</v>
      </c>
      <c r="R4" s="13" t="s">
        <v>36</v>
      </c>
      <c r="S4" s="13">
        <v>3</v>
      </c>
      <c r="T4" s="14">
        <v>43983</v>
      </c>
      <c r="U4" s="14">
        <v>44074</v>
      </c>
      <c r="V4" s="13">
        <v>1887</v>
      </c>
      <c r="W4" s="15">
        <f t="shared" si="0"/>
        <v>3753000</v>
      </c>
      <c r="X4" s="49" t="str">
        <f t="shared" si="1"/>
        <v>01/06/2020</v>
      </c>
      <c r="Y4" s="28"/>
      <c r="Z4" s="12"/>
      <c r="AA4" s="12"/>
      <c r="AB4" s="12"/>
      <c r="AC4" s="12"/>
      <c r="AD4" s="12"/>
      <c r="AE4" s="50">
        <f t="shared" si="2"/>
        <v>3753000</v>
      </c>
      <c r="AF4" s="25">
        <f t="shared" si="3"/>
        <v>44074</v>
      </c>
      <c r="AN4" s="32"/>
      <c r="AO4" s="32"/>
    </row>
    <row r="5" spans="1:41" x14ac:dyDescent="0.25">
      <c r="A5" s="20">
        <v>731</v>
      </c>
      <c r="B5" s="23" t="s">
        <v>130</v>
      </c>
      <c r="C5" s="21" t="s">
        <v>33</v>
      </c>
      <c r="D5" s="21" t="s">
        <v>44</v>
      </c>
      <c r="E5" s="22">
        <v>6255000</v>
      </c>
      <c r="F5" s="7">
        <v>211020205</v>
      </c>
      <c r="G5" s="23" t="s">
        <v>133</v>
      </c>
      <c r="H5" s="26">
        <v>6922200</v>
      </c>
      <c r="I5" s="42">
        <v>43951</v>
      </c>
      <c r="J5" s="13" t="s">
        <v>34</v>
      </c>
      <c r="K5" s="38">
        <v>41212667</v>
      </c>
      <c r="L5" s="21" t="s">
        <v>83</v>
      </c>
      <c r="M5" s="24" t="s">
        <v>84</v>
      </c>
      <c r="N5" s="11">
        <v>3208677590</v>
      </c>
      <c r="O5" s="12">
        <v>41214973</v>
      </c>
      <c r="P5" s="21" t="s">
        <v>74</v>
      </c>
      <c r="Q5" s="13" t="s">
        <v>35</v>
      </c>
      <c r="R5" s="13" t="s">
        <v>36</v>
      </c>
      <c r="S5" s="13">
        <v>5</v>
      </c>
      <c r="T5" s="14">
        <v>43983</v>
      </c>
      <c r="U5" s="14">
        <v>44135</v>
      </c>
      <c r="V5" s="13">
        <v>1888</v>
      </c>
      <c r="W5" s="15">
        <f t="shared" si="0"/>
        <v>6255000</v>
      </c>
      <c r="X5" s="49" t="str">
        <f t="shared" si="1"/>
        <v>01/06/2020</v>
      </c>
      <c r="Y5" s="16"/>
      <c r="Z5" s="12"/>
      <c r="AA5" s="12"/>
      <c r="AB5" s="12"/>
      <c r="AC5" s="12"/>
      <c r="AD5" s="12"/>
      <c r="AE5" s="50">
        <f t="shared" si="2"/>
        <v>6255000</v>
      </c>
      <c r="AF5" s="25">
        <f t="shared" si="3"/>
        <v>44135</v>
      </c>
      <c r="AN5" s="32"/>
      <c r="AO5" s="32"/>
    </row>
    <row r="6" spans="1:41" x14ac:dyDescent="0.25">
      <c r="A6" s="20">
        <v>732</v>
      </c>
      <c r="B6" s="23" t="s">
        <v>130</v>
      </c>
      <c r="C6" s="21" t="s">
        <v>33</v>
      </c>
      <c r="D6" s="21" t="s">
        <v>87</v>
      </c>
      <c r="E6" s="22">
        <v>7355000</v>
      </c>
      <c r="F6" s="46">
        <v>213020101</v>
      </c>
      <c r="G6" s="23" t="s">
        <v>134</v>
      </c>
      <c r="H6" s="22">
        <v>7355000</v>
      </c>
      <c r="I6" s="45">
        <v>43977</v>
      </c>
      <c r="J6" s="13" t="s">
        <v>34</v>
      </c>
      <c r="K6" s="9">
        <v>1120573204</v>
      </c>
      <c r="L6" s="21" t="s">
        <v>88</v>
      </c>
      <c r="M6" s="24" t="s">
        <v>89</v>
      </c>
      <c r="N6" s="11">
        <v>3157812941</v>
      </c>
      <c r="O6" s="12">
        <v>41214973</v>
      </c>
      <c r="P6" s="21" t="s">
        <v>74</v>
      </c>
      <c r="Q6" s="13" t="s">
        <v>35</v>
      </c>
      <c r="R6" s="13" t="s">
        <v>36</v>
      </c>
      <c r="S6" s="13">
        <v>5</v>
      </c>
      <c r="T6" s="14">
        <v>43983</v>
      </c>
      <c r="U6" s="14">
        <v>44135</v>
      </c>
      <c r="V6" s="13">
        <v>1889</v>
      </c>
      <c r="W6" s="15">
        <f t="shared" si="0"/>
        <v>7355000</v>
      </c>
      <c r="X6" s="49" t="str">
        <f t="shared" si="1"/>
        <v>01/06/2020</v>
      </c>
      <c r="Y6" s="16"/>
      <c r="Z6" s="12"/>
      <c r="AA6" s="12"/>
      <c r="AB6" s="12"/>
      <c r="AC6" s="12"/>
      <c r="AD6" s="12"/>
      <c r="AE6" s="50">
        <f t="shared" si="2"/>
        <v>7355000</v>
      </c>
      <c r="AF6" s="25">
        <f t="shared" si="3"/>
        <v>44135</v>
      </c>
      <c r="AN6" s="32"/>
      <c r="AO6" s="32"/>
    </row>
    <row r="7" spans="1:41" x14ac:dyDescent="0.25">
      <c r="A7" s="20">
        <v>733</v>
      </c>
      <c r="B7" s="23" t="s">
        <v>130</v>
      </c>
      <c r="C7" s="21" t="s">
        <v>33</v>
      </c>
      <c r="D7" s="21" t="s">
        <v>38</v>
      </c>
      <c r="E7" s="22">
        <v>7355000</v>
      </c>
      <c r="F7" s="46">
        <v>211020105</v>
      </c>
      <c r="G7" s="23" t="s">
        <v>135</v>
      </c>
      <c r="H7" s="22">
        <v>7600167</v>
      </c>
      <c r="I7" s="45">
        <v>43977</v>
      </c>
      <c r="J7" s="13" t="s">
        <v>34</v>
      </c>
      <c r="K7" s="29">
        <v>1120579185</v>
      </c>
      <c r="L7" s="30" t="s">
        <v>136</v>
      </c>
      <c r="M7" s="51" t="s">
        <v>137</v>
      </c>
      <c r="N7" s="11" t="s">
        <v>129</v>
      </c>
      <c r="O7" s="12">
        <v>79581162</v>
      </c>
      <c r="P7" s="21" t="s">
        <v>39</v>
      </c>
      <c r="Q7" s="13" t="s">
        <v>35</v>
      </c>
      <c r="R7" s="13" t="s">
        <v>36</v>
      </c>
      <c r="S7" s="13">
        <v>5</v>
      </c>
      <c r="T7" s="14">
        <v>43983</v>
      </c>
      <c r="U7" s="14">
        <v>44135</v>
      </c>
      <c r="V7" s="13">
        <v>1890</v>
      </c>
      <c r="W7" s="15">
        <f t="shared" si="0"/>
        <v>7355000</v>
      </c>
      <c r="X7" s="49" t="str">
        <f t="shared" si="1"/>
        <v>01/06/2020</v>
      </c>
      <c r="Y7" s="16"/>
      <c r="Z7" s="12"/>
      <c r="AA7" s="12"/>
      <c r="AB7" s="12"/>
      <c r="AC7" s="12"/>
      <c r="AD7" s="12"/>
      <c r="AE7" s="50">
        <f t="shared" si="2"/>
        <v>7355000</v>
      </c>
      <c r="AF7" s="25">
        <f t="shared" si="3"/>
        <v>44135</v>
      </c>
      <c r="AN7" s="32"/>
      <c r="AO7" s="32"/>
    </row>
    <row r="8" spans="1:41" x14ac:dyDescent="0.25">
      <c r="A8" s="20">
        <v>734</v>
      </c>
      <c r="B8" s="23" t="s">
        <v>130</v>
      </c>
      <c r="C8" s="21" t="s">
        <v>33</v>
      </c>
      <c r="D8" s="21" t="s">
        <v>38</v>
      </c>
      <c r="E8" s="22">
        <v>7355000</v>
      </c>
      <c r="F8" s="46">
        <v>211020105</v>
      </c>
      <c r="G8" s="23" t="s">
        <v>138</v>
      </c>
      <c r="H8" s="22">
        <v>7355000</v>
      </c>
      <c r="I8" s="45">
        <v>43980</v>
      </c>
      <c r="J8" s="13" t="s">
        <v>34</v>
      </c>
      <c r="K8" s="29">
        <v>1120575950</v>
      </c>
      <c r="L8" s="30" t="s">
        <v>139</v>
      </c>
      <c r="M8" s="36" t="s">
        <v>140</v>
      </c>
      <c r="N8" s="31">
        <v>3158273843</v>
      </c>
      <c r="O8" s="12">
        <v>79581162</v>
      </c>
      <c r="P8" s="21" t="s">
        <v>39</v>
      </c>
      <c r="Q8" s="13" t="s">
        <v>35</v>
      </c>
      <c r="R8" s="13" t="s">
        <v>36</v>
      </c>
      <c r="S8" s="13">
        <v>5</v>
      </c>
      <c r="T8" s="14">
        <v>43983</v>
      </c>
      <c r="U8" s="14">
        <v>44135</v>
      </c>
      <c r="V8" s="13">
        <v>1891</v>
      </c>
      <c r="W8" s="15">
        <f t="shared" si="0"/>
        <v>7355000</v>
      </c>
      <c r="X8" s="49" t="str">
        <f t="shared" si="1"/>
        <v>01/06/2020</v>
      </c>
      <c r="Y8" s="16"/>
      <c r="Z8" s="12"/>
      <c r="AA8" s="12"/>
      <c r="AB8" s="12"/>
      <c r="AC8" s="12"/>
      <c r="AD8" s="12"/>
      <c r="AE8" s="50">
        <f t="shared" si="2"/>
        <v>7355000</v>
      </c>
      <c r="AF8" s="25">
        <f t="shared" si="3"/>
        <v>44135</v>
      </c>
      <c r="AN8" s="32"/>
      <c r="AO8" s="32"/>
    </row>
    <row r="9" spans="1:41" x14ac:dyDescent="0.25">
      <c r="A9" s="20">
        <v>735</v>
      </c>
      <c r="B9" s="23" t="s">
        <v>130</v>
      </c>
      <c r="C9" s="21" t="s">
        <v>33</v>
      </c>
      <c r="D9" s="21" t="s">
        <v>73</v>
      </c>
      <c r="E9" s="22">
        <v>6830000</v>
      </c>
      <c r="F9" s="46">
        <v>211020105</v>
      </c>
      <c r="G9" s="23" t="s">
        <v>141</v>
      </c>
      <c r="H9" s="22">
        <v>6830000</v>
      </c>
      <c r="I9" s="45">
        <v>43977</v>
      </c>
      <c r="J9" s="13" t="s">
        <v>34</v>
      </c>
      <c r="K9" s="9">
        <v>40386581</v>
      </c>
      <c r="L9" s="21" t="s">
        <v>57</v>
      </c>
      <c r="M9" s="10" t="s">
        <v>58</v>
      </c>
      <c r="N9" s="11">
        <v>3203420140</v>
      </c>
      <c r="O9" s="52">
        <v>19421114</v>
      </c>
      <c r="P9" s="21" t="s">
        <v>72</v>
      </c>
      <c r="Q9" s="13" t="s">
        <v>35</v>
      </c>
      <c r="R9" s="13" t="s">
        <v>36</v>
      </c>
      <c r="S9" s="13">
        <v>5</v>
      </c>
      <c r="T9" s="14">
        <v>43983</v>
      </c>
      <c r="U9" s="14">
        <v>44135</v>
      </c>
      <c r="V9" s="13">
        <v>1892</v>
      </c>
      <c r="W9" s="15">
        <f t="shared" si="0"/>
        <v>6830000</v>
      </c>
      <c r="X9" s="49" t="str">
        <f t="shared" si="1"/>
        <v>01/06/2020</v>
      </c>
      <c r="Y9" s="16"/>
      <c r="Z9" s="12"/>
      <c r="AA9" s="12"/>
      <c r="AB9" s="12"/>
      <c r="AC9" s="12"/>
      <c r="AD9" s="12"/>
      <c r="AE9" s="50">
        <f t="shared" si="2"/>
        <v>6830000</v>
      </c>
      <c r="AF9" s="25">
        <f t="shared" si="3"/>
        <v>44135</v>
      </c>
      <c r="AN9" s="32"/>
      <c r="AO9" s="32"/>
    </row>
    <row r="10" spans="1:41" x14ac:dyDescent="0.25">
      <c r="A10" s="20">
        <v>736</v>
      </c>
      <c r="B10" s="23" t="s">
        <v>130</v>
      </c>
      <c r="C10" s="21" t="s">
        <v>33</v>
      </c>
      <c r="D10" s="21" t="s">
        <v>75</v>
      </c>
      <c r="E10" s="22">
        <v>4098000</v>
      </c>
      <c r="F10" s="46">
        <v>211020205</v>
      </c>
      <c r="G10" s="23" t="s">
        <v>142</v>
      </c>
      <c r="H10" s="22">
        <v>8720533</v>
      </c>
      <c r="I10" s="45">
        <v>43951</v>
      </c>
      <c r="J10" s="13" t="s">
        <v>34</v>
      </c>
      <c r="K10" s="27">
        <v>52886300</v>
      </c>
      <c r="L10" s="21" t="s">
        <v>143</v>
      </c>
      <c r="M10" s="24" t="s">
        <v>144</v>
      </c>
      <c r="N10" s="11">
        <v>3182284051</v>
      </c>
      <c r="O10" s="12">
        <v>41214973</v>
      </c>
      <c r="P10" s="21" t="s">
        <v>74</v>
      </c>
      <c r="Q10" s="13" t="s">
        <v>35</v>
      </c>
      <c r="R10" s="13" t="s">
        <v>36</v>
      </c>
      <c r="S10" s="13">
        <v>3</v>
      </c>
      <c r="T10" s="14">
        <v>43983</v>
      </c>
      <c r="U10" s="14">
        <v>44074</v>
      </c>
      <c r="V10" s="13">
        <v>1893</v>
      </c>
      <c r="W10" s="15">
        <f t="shared" si="0"/>
        <v>4098000</v>
      </c>
      <c r="X10" s="49" t="str">
        <f t="shared" si="1"/>
        <v>01/06/2020</v>
      </c>
      <c r="Y10" s="16"/>
      <c r="Z10" s="12"/>
      <c r="AA10" s="12"/>
      <c r="AB10" s="12"/>
      <c r="AC10" s="12"/>
      <c r="AD10" s="12"/>
      <c r="AE10" s="50">
        <f t="shared" si="2"/>
        <v>4098000</v>
      </c>
      <c r="AF10" s="25">
        <f t="shared" si="3"/>
        <v>44074</v>
      </c>
      <c r="AN10" s="32"/>
      <c r="AO10" s="32"/>
    </row>
    <row r="11" spans="1:41" x14ac:dyDescent="0.25">
      <c r="A11" s="20">
        <v>737</v>
      </c>
      <c r="B11" s="23" t="s">
        <v>130</v>
      </c>
      <c r="C11" s="21" t="s">
        <v>33</v>
      </c>
      <c r="D11" s="21" t="s">
        <v>101</v>
      </c>
      <c r="E11" s="22">
        <v>3468000</v>
      </c>
      <c r="F11" s="47">
        <v>211020105</v>
      </c>
      <c r="G11" s="23" t="s">
        <v>145</v>
      </c>
      <c r="H11" s="22">
        <v>3468000</v>
      </c>
      <c r="I11" s="45">
        <v>43977</v>
      </c>
      <c r="J11" s="13" t="s">
        <v>34</v>
      </c>
      <c r="K11" s="27">
        <v>1122238871</v>
      </c>
      <c r="L11" s="21" t="s">
        <v>105</v>
      </c>
      <c r="M11" s="24" t="s">
        <v>106</v>
      </c>
      <c r="N11" s="11">
        <v>3168895770</v>
      </c>
      <c r="O11" s="12">
        <v>1094241966</v>
      </c>
      <c r="P11" s="21" t="s">
        <v>104</v>
      </c>
      <c r="Q11" s="13" t="s">
        <v>35</v>
      </c>
      <c r="R11" s="13" t="s">
        <v>36</v>
      </c>
      <c r="S11" s="13">
        <v>2</v>
      </c>
      <c r="T11" s="14">
        <v>43983</v>
      </c>
      <c r="U11" s="14">
        <v>44043</v>
      </c>
      <c r="V11" s="13">
        <v>1894</v>
      </c>
      <c r="W11" s="15">
        <f t="shared" ref="W11:W61" si="4">E11</f>
        <v>3468000</v>
      </c>
      <c r="X11" s="49" t="str">
        <f t="shared" si="1"/>
        <v>01/06/2020</v>
      </c>
      <c r="Y11" s="16"/>
      <c r="Z11" s="12"/>
      <c r="AA11" s="12"/>
      <c r="AB11" s="12"/>
      <c r="AC11" s="12"/>
      <c r="AD11" s="12"/>
      <c r="AE11" s="50">
        <f t="shared" si="2"/>
        <v>3468000</v>
      </c>
      <c r="AF11" s="25">
        <f t="shared" si="3"/>
        <v>44043</v>
      </c>
      <c r="AN11" s="32"/>
      <c r="AO11" s="32"/>
    </row>
    <row r="12" spans="1:41" x14ac:dyDescent="0.2">
      <c r="A12" s="20">
        <v>738</v>
      </c>
      <c r="B12" s="23" t="s">
        <v>130</v>
      </c>
      <c r="C12" s="21" t="s">
        <v>33</v>
      </c>
      <c r="D12" s="21" t="s">
        <v>101</v>
      </c>
      <c r="E12" s="40">
        <v>8670000</v>
      </c>
      <c r="F12" s="7">
        <v>211020105</v>
      </c>
      <c r="G12" s="23" t="s">
        <v>146</v>
      </c>
      <c r="H12" s="26">
        <v>8670000</v>
      </c>
      <c r="I12" s="42">
        <v>43977</v>
      </c>
      <c r="J12" s="13" t="s">
        <v>34</v>
      </c>
      <c r="K12" s="38">
        <v>1121874447</v>
      </c>
      <c r="L12" s="21" t="s">
        <v>102</v>
      </c>
      <c r="M12" s="24" t="s">
        <v>103</v>
      </c>
      <c r="N12" s="11">
        <v>3133586574</v>
      </c>
      <c r="O12" s="12">
        <v>1094241966</v>
      </c>
      <c r="P12" s="21" t="s">
        <v>104</v>
      </c>
      <c r="Q12" s="13" t="s">
        <v>35</v>
      </c>
      <c r="R12" s="13" t="s">
        <v>36</v>
      </c>
      <c r="S12" s="13">
        <v>5</v>
      </c>
      <c r="T12" s="14">
        <v>43983</v>
      </c>
      <c r="U12" s="14">
        <v>44135</v>
      </c>
      <c r="V12" s="13">
        <v>1895</v>
      </c>
      <c r="W12" s="15">
        <f t="shared" si="4"/>
        <v>8670000</v>
      </c>
      <c r="X12" s="49" t="str">
        <f t="shared" si="1"/>
        <v>01/06/2020</v>
      </c>
      <c r="Y12" s="16"/>
      <c r="Z12" s="12"/>
      <c r="AA12" s="12"/>
      <c r="AB12" s="12"/>
      <c r="AC12" s="12"/>
      <c r="AD12" s="12"/>
      <c r="AE12" s="50">
        <f t="shared" si="2"/>
        <v>8670000</v>
      </c>
      <c r="AF12" s="25">
        <f t="shared" si="3"/>
        <v>44135</v>
      </c>
      <c r="AN12" s="32"/>
      <c r="AO12" s="32"/>
    </row>
    <row r="13" spans="1:41" x14ac:dyDescent="0.25">
      <c r="A13" s="20">
        <v>739</v>
      </c>
      <c r="B13" s="23" t="s">
        <v>130</v>
      </c>
      <c r="C13" s="21" t="s">
        <v>33</v>
      </c>
      <c r="D13" s="21" t="s">
        <v>107</v>
      </c>
      <c r="E13" s="22">
        <v>6255000</v>
      </c>
      <c r="F13" s="7">
        <v>211020105</v>
      </c>
      <c r="G13" s="23" t="s">
        <v>147</v>
      </c>
      <c r="H13" s="22">
        <v>6255000</v>
      </c>
      <c r="I13" s="45">
        <v>43977</v>
      </c>
      <c r="J13" s="13" t="s">
        <v>34</v>
      </c>
      <c r="K13" s="27">
        <v>20830151</v>
      </c>
      <c r="L13" s="21" t="s">
        <v>108</v>
      </c>
      <c r="M13" s="24" t="s">
        <v>77</v>
      </c>
      <c r="N13" s="11">
        <v>3142154341</v>
      </c>
      <c r="O13" s="12">
        <v>1094241966</v>
      </c>
      <c r="P13" s="21" t="s">
        <v>104</v>
      </c>
      <c r="Q13" s="13" t="s">
        <v>35</v>
      </c>
      <c r="R13" s="13" t="s">
        <v>36</v>
      </c>
      <c r="S13" s="13">
        <v>5</v>
      </c>
      <c r="T13" s="14">
        <v>43983</v>
      </c>
      <c r="U13" s="14">
        <v>44135</v>
      </c>
      <c r="V13" s="13">
        <v>1896</v>
      </c>
      <c r="W13" s="15">
        <f t="shared" si="4"/>
        <v>6255000</v>
      </c>
      <c r="X13" s="49" t="str">
        <f t="shared" si="1"/>
        <v>01/06/2020</v>
      </c>
      <c r="Y13" s="16"/>
      <c r="Z13" s="12"/>
      <c r="AA13" s="12"/>
      <c r="AB13" s="12"/>
      <c r="AC13" s="12"/>
      <c r="AD13" s="12"/>
      <c r="AE13" s="50">
        <f t="shared" si="2"/>
        <v>6255000</v>
      </c>
      <c r="AF13" s="25">
        <f t="shared" si="3"/>
        <v>44135</v>
      </c>
      <c r="AN13" s="32"/>
      <c r="AO13" s="32"/>
    </row>
    <row r="14" spans="1:41" x14ac:dyDescent="0.25">
      <c r="A14" s="20">
        <v>740</v>
      </c>
      <c r="B14" s="23" t="s">
        <v>130</v>
      </c>
      <c r="C14" s="21" t="s">
        <v>33</v>
      </c>
      <c r="D14" s="21" t="s">
        <v>107</v>
      </c>
      <c r="E14" s="22">
        <v>6255000</v>
      </c>
      <c r="F14" s="46">
        <v>211020105</v>
      </c>
      <c r="G14" s="23" t="s">
        <v>148</v>
      </c>
      <c r="H14" s="22">
        <v>6255000</v>
      </c>
      <c r="I14" s="45">
        <v>43977</v>
      </c>
      <c r="J14" s="13" t="s">
        <v>34</v>
      </c>
      <c r="K14" s="27">
        <v>1120569478</v>
      </c>
      <c r="L14" s="21" t="s">
        <v>109</v>
      </c>
      <c r="M14" s="24" t="s">
        <v>110</v>
      </c>
      <c r="N14" s="11">
        <v>3503480045</v>
      </c>
      <c r="O14" s="12">
        <v>1094241966</v>
      </c>
      <c r="P14" s="21" t="s">
        <v>104</v>
      </c>
      <c r="Q14" s="13" t="s">
        <v>35</v>
      </c>
      <c r="R14" s="13" t="s">
        <v>36</v>
      </c>
      <c r="S14" s="13">
        <v>5</v>
      </c>
      <c r="T14" s="14">
        <v>43983</v>
      </c>
      <c r="U14" s="14">
        <v>44135</v>
      </c>
      <c r="V14" s="13">
        <v>1897</v>
      </c>
      <c r="W14" s="15">
        <f t="shared" si="4"/>
        <v>6255000</v>
      </c>
      <c r="X14" s="49" t="str">
        <f t="shared" si="1"/>
        <v>01/06/2020</v>
      </c>
      <c r="Y14" s="16"/>
      <c r="Z14" s="12"/>
      <c r="AA14" s="12"/>
      <c r="AB14" s="12"/>
      <c r="AC14" s="12"/>
      <c r="AD14" s="12"/>
      <c r="AE14" s="50">
        <f t="shared" si="2"/>
        <v>6255000</v>
      </c>
      <c r="AF14" s="25">
        <f t="shared" si="3"/>
        <v>44135</v>
      </c>
      <c r="AN14" s="32"/>
      <c r="AO14" s="32"/>
    </row>
    <row r="15" spans="1:41" x14ac:dyDescent="0.25">
      <c r="A15" s="20">
        <v>741</v>
      </c>
      <c r="B15" s="23" t="s">
        <v>130</v>
      </c>
      <c r="C15" s="21" t="s">
        <v>33</v>
      </c>
      <c r="D15" s="21" t="s">
        <v>107</v>
      </c>
      <c r="E15" s="22">
        <v>6255000</v>
      </c>
      <c r="F15" s="46">
        <v>211020105</v>
      </c>
      <c r="G15" s="23" t="s">
        <v>149</v>
      </c>
      <c r="H15" s="22">
        <v>6255000</v>
      </c>
      <c r="I15" s="45">
        <v>43977</v>
      </c>
      <c r="J15" s="13" t="s">
        <v>34</v>
      </c>
      <c r="K15" s="27">
        <v>1120570049</v>
      </c>
      <c r="L15" s="21" t="s">
        <v>111</v>
      </c>
      <c r="M15" s="10" t="s">
        <v>112</v>
      </c>
      <c r="N15" s="11">
        <v>3144668157</v>
      </c>
      <c r="O15" s="12">
        <v>1094241966</v>
      </c>
      <c r="P15" s="21" t="s">
        <v>104</v>
      </c>
      <c r="Q15" s="13" t="s">
        <v>35</v>
      </c>
      <c r="R15" s="13" t="s">
        <v>36</v>
      </c>
      <c r="S15" s="13">
        <v>5</v>
      </c>
      <c r="T15" s="14">
        <v>43983</v>
      </c>
      <c r="U15" s="14">
        <v>44135</v>
      </c>
      <c r="V15" s="13">
        <v>1898</v>
      </c>
      <c r="W15" s="15">
        <f t="shared" si="4"/>
        <v>6255000</v>
      </c>
      <c r="X15" s="49" t="str">
        <f t="shared" si="1"/>
        <v>01/06/2020</v>
      </c>
      <c r="Y15" s="16"/>
      <c r="Z15" s="12"/>
      <c r="AA15" s="12"/>
      <c r="AB15" s="12"/>
      <c r="AC15" s="12"/>
      <c r="AD15" s="12"/>
      <c r="AE15" s="50">
        <f t="shared" si="2"/>
        <v>6255000</v>
      </c>
      <c r="AF15" s="25">
        <f t="shared" si="3"/>
        <v>44135</v>
      </c>
      <c r="AN15" s="32"/>
      <c r="AO15" s="32"/>
    </row>
    <row r="16" spans="1:41" x14ac:dyDescent="0.25">
      <c r="A16" s="20">
        <v>742</v>
      </c>
      <c r="B16" s="23" t="s">
        <v>130</v>
      </c>
      <c r="C16" s="21" t="s">
        <v>33</v>
      </c>
      <c r="D16" s="21" t="s">
        <v>107</v>
      </c>
      <c r="E16" s="22">
        <v>6255000</v>
      </c>
      <c r="F16" s="46">
        <v>211020105</v>
      </c>
      <c r="G16" s="23" t="s">
        <v>150</v>
      </c>
      <c r="H16" s="22">
        <v>6255000</v>
      </c>
      <c r="I16" s="45">
        <v>43977</v>
      </c>
      <c r="J16" s="13" t="s">
        <v>34</v>
      </c>
      <c r="K16" s="37">
        <v>1120580918</v>
      </c>
      <c r="L16" s="21" t="s">
        <v>117</v>
      </c>
      <c r="M16" s="24" t="s">
        <v>118</v>
      </c>
      <c r="N16" s="11">
        <v>3188848681</v>
      </c>
      <c r="O16" s="12">
        <v>1094241966</v>
      </c>
      <c r="P16" s="21" t="s">
        <v>104</v>
      </c>
      <c r="Q16" s="13" t="s">
        <v>35</v>
      </c>
      <c r="R16" s="13" t="s">
        <v>36</v>
      </c>
      <c r="S16" s="13">
        <v>4</v>
      </c>
      <c r="T16" s="14">
        <v>43983</v>
      </c>
      <c r="U16" s="14">
        <v>44104</v>
      </c>
      <c r="V16" s="13">
        <v>1899</v>
      </c>
      <c r="W16" s="15">
        <f t="shared" si="4"/>
        <v>6255000</v>
      </c>
      <c r="X16" s="49" t="str">
        <f t="shared" si="1"/>
        <v>01/06/2020</v>
      </c>
      <c r="Y16" s="16"/>
      <c r="Z16" s="12"/>
      <c r="AA16" s="12"/>
      <c r="AB16" s="12"/>
      <c r="AC16" s="12"/>
      <c r="AD16" s="12"/>
      <c r="AE16" s="50">
        <f t="shared" si="2"/>
        <v>6255000</v>
      </c>
      <c r="AF16" s="25">
        <f t="shared" si="3"/>
        <v>44104</v>
      </c>
      <c r="AN16" s="32"/>
      <c r="AO16" s="32"/>
    </row>
    <row r="17" spans="1:41" x14ac:dyDescent="0.25">
      <c r="A17" s="20">
        <v>743</v>
      </c>
      <c r="B17" s="23" t="s">
        <v>130</v>
      </c>
      <c r="C17" s="21" t="s">
        <v>33</v>
      </c>
      <c r="D17" s="21" t="s">
        <v>52</v>
      </c>
      <c r="E17" s="33">
        <v>6830000</v>
      </c>
      <c r="F17" s="7">
        <v>211020105</v>
      </c>
      <c r="G17" s="23" t="s">
        <v>151</v>
      </c>
      <c r="H17" s="33">
        <v>6830000</v>
      </c>
      <c r="I17" s="41">
        <v>43977</v>
      </c>
      <c r="J17" s="13" t="s">
        <v>34</v>
      </c>
      <c r="K17" s="44">
        <v>1022937945</v>
      </c>
      <c r="L17" s="21" t="s">
        <v>94</v>
      </c>
      <c r="M17" s="24" t="s">
        <v>95</v>
      </c>
      <c r="N17" s="11">
        <v>3166859293</v>
      </c>
      <c r="O17" s="12">
        <v>60317245</v>
      </c>
      <c r="P17" s="21" t="s">
        <v>119</v>
      </c>
      <c r="Q17" s="13" t="s">
        <v>35</v>
      </c>
      <c r="R17" s="13" t="s">
        <v>36</v>
      </c>
      <c r="S17" s="13">
        <v>5</v>
      </c>
      <c r="T17" s="14">
        <v>43983</v>
      </c>
      <c r="U17" s="14">
        <v>44135</v>
      </c>
      <c r="V17" s="13">
        <v>1900</v>
      </c>
      <c r="W17" s="15">
        <f t="shared" si="4"/>
        <v>6830000</v>
      </c>
      <c r="X17" s="49" t="str">
        <f t="shared" si="1"/>
        <v>01/06/2020</v>
      </c>
      <c r="Y17" s="16"/>
      <c r="Z17" s="12"/>
      <c r="AA17" s="12"/>
      <c r="AB17" s="12"/>
      <c r="AC17" s="12"/>
      <c r="AD17" s="12"/>
      <c r="AE17" s="50">
        <f t="shared" si="2"/>
        <v>6830000</v>
      </c>
      <c r="AF17" s="25">
        <f t="shared" si="3"/>
        <v>44135</v>
      </c>
      <c r="AN17" s="32"/>
      <c r="AO17" s="32"/>
    </row>
    <row r="18" spans="1:41" x14ac:dyDescent="0.25">
      <c r="A18" s="20">
        <v>744</v>
      </c>
      <c r="B18" s="23" t="s">
        <v>130</v>
      </c>
      <c r="C18" s="21" t="s">
        <v>33</v>
      </c>
      <c r="D18" s="21" t="s">
        <v>52</v>
      </c>
      <c r="E18" s="33">
        <v>6830000</v>
      </c>
      <c r="F18" s="7">
        <v>211020105</v>
      </c>
      <c r="G18" s="23" t="s">
        <v>152</v>
      </c>
      <c r="H18" s="33">
        <v>6830000</v>
      </c>
      <c r="I18" s="41">
        <v>43977</v>
      </c>
      <c r="J18" s="13" t="s">
        <v>34</v>
      </c>
      <c r="K18" s="37">
        <v>1120560666</v>
      </c>
      <c r="L18" s="21" t="s">
        <v>92</v>
      </c>
      <c r="M18" s="24" t="s">
        <v>93</v>
      </c>
      <c r="N18" s="11">
        <v>3202401496</v>
      </c>
      <c r="O18" s="12">
        <v>60317245</v>
      </c>
      <c r="P18" s="21" t="s">
        <v>119</v>
      </c>
      <c r="Q18" s="13" t="s">
        <v>35</v>
      </c>
      <c r="R18" s="13" t="s">
        <v>36</v>
      </c>
      <c r="S18" s="13">
        <v>5</v>
      </c>
      <c r="T18" s="14">
        <v>43983</v>
      </c>
      <c r="U18" s="14">
        <v>44135</v>
      </c>
      <c r="V18" s="13">
        <v>1901</v>
      </c>
      <c r="W18" s="15">
        <f t="shared" si="4"/>
        <v>6830000</v>
      </c>
      <c r="X18" s="49" t="str">
        <f t="shared" si="1"/>
        <v>01/06/2020</v>
      </c>
      <c r="Y18" s="16"/>
      <c r="Z18" s="12"/>
      <c r="AA18" s="12"/>
      <c r="AB18" s="12"/>
      <c r="AC18" s="12"/>
      <c r="AD18" s="12"/>
      <c r="AE18" s="50">
        <f t="shared" ref="AE18:AE61" si="5">W18+AB18</f>
        <v>6830000</v>
      </c>
      <c r="AF18" s="25">
        <f t="shared" ref="AF18:AF61" si="6">U18</f>
        <v>44135</v>
      </c>
      <c r="AN18" s="32"/>
      <c r="AO18" s="32"/>
    </row>
    <row r="19" spans="1:41" x14ac:dyDescent="0.25">
      <c r="A19" s="20">
        <v>745</v>
      </c>
      <c r="B19" s="23" t="s">
        <v>130</v>
      </c>
      <c r="C19" s="21" t="s">
        <v>33</v>
      </c>
      <c r="D19" s="21" t="s">
        <v>52</v>
      </c>
      <c r="E19" s="33">
        <v>6830000</v>
      </c>
      <c r="F19" s="7">
        <v>211020105</v>
      </c>
      <c r="G19" s="23" t="s">
        <v>153</v>
      </c>
      <c r="H19" s="33">
        <v>6830000</v>
      </c>
      <c r="I19" s="41">
        <v>43977</v>
      </c>
      <c r="J19" s="13" t="s">
        <v>34</v>
      </c>
      <c r="K19" s="9">
        <v>1120583571</v>
      </c>
      <c r="L19" s="21" t="s">
        <v>81</v>
      </c>
      <c r="M19" s="24" t="s">
        <v>82</v>
      </c>
      <c r="N19" s="11">
        <v>3176690787</v>
      </c>
      <c r="O19" s="12">
        <v>60317245</v>
      </c>
      <c r="P19" s="21" t="s">
        <v>119</v>
      </c>
      <c r="Q19" s="13" t="s">
        <v>35</v>
      </c>
      <c r="R19" s="13" t="s">
        <v>36</v>
      </c>
      <c r="S19" s="13">
        <v>5</v>
      </c>
      <c r="T19" s="14">
        <v>43983</v>
      </c>
      <c r="U19" s="14">
        <v>44135</v>
      </c>
      <c r="V19" s="13">
        <v>1902</v>
      </c>
      <c r="W19" s="15">
        <f t="shared" si="4"/>
        <v>6830000</v>
      </c>
      <c r="X19" s="49" t="str">
        <f t="shared" si="1"/>
        <v>01/06/2020</v>
      </c>
      <c r="Y19" s="16"/>
      <c r="Z19" s="12"/>
      <c r="AA19" s="12"/>
      <c r="AB19" s="12"/>
      <c r="AC19" s="12"/>
      <c r="AD19" s="12"/>
      <c r="AE19" s="50">
        <f t="shared" si="5"/>
        <v>6830000</v>
      </c>
      <c r="AF19" s="25">
        <f t="shared" si="6"/>
        <v>44135</v>
      </c>
      <c r="AN19" s="32"/>
      <c r="AO19" s="32"/>
    </row>
    <row r="20" spans="1:41" x14ac:dyDescent="0.25">
      <c r="A20" s="20">
        <v>746</v>
      </c>
      <c r="B20" s="23" t="s">
        <v>130</v>
      </c>
      <c r="C20" s="21" t="s">
        <v>33</v>
      </c>
      <c r="D20" s="21" t="s">
        <v>52</v>
      </c>
      <c r="E20" s="33">
        <v>6830000</v>
      </c>
      <c r="F20" s="7">
        <v>211020105</v>
      </c>
      <c r="G20" s="23" t="s">
        <v>154</v>
      </c>
      <c r="H20" s="33">
        <v>6830000</v>
      </c>
      <c r="I20" s="41">
        <v>43977</v>
      </c>
      <c r="J20" s="13" t="s">
        <v>34</v>
      </c>
      <c r="K20" s="27">
        <v>1120576642</v>
      </c>
      <c r="L20" s="21" t="s">
        <v>122</v>
      </c>
      <c r="M20" s="24" t="s">
        <v>123</v>
      </c>
      <c r="N20" s="11">
        <v>3118038444</v>
      </c>
      <c r="O20" s="12">
        <v>60317245</v>
      </c>
      <c r="P20" s="21" t="s">
        <v>119</v>
      </c>
      <c r="Q20" s="13" t="s">
        <v>35</v>
      </c>
      <c r="R20" s="13" t="s">
        <v>36</v>
      </c>
      <c r="S20" s="13">
        <v>5</v>
      </c>
      <c r="T20" s="14">
        <v>43983</v>
      </c>
      <c r="U20" s="14">
        <v>44135</v>
      </c>
      <c r="V20" s="13">
        <v>1903</v>
      </c>
      <c r="W20" s="15">
        <f t="shared" si="4"/>
        <v>6830000</v>
      </c>
      <c r="X20" s="49" t="str">
        <f t="shared" si="1"/>
        <v>01/06/2020</v>
      </c>
      <c r="Y20" s="16"/>
      <c r="Z20" s="12"/>
      <c r="AA20" s="12"/>
      <c r="AB20" s="12"/>
      <c r="AC20" s="12"/>
      <c r="AD20" s="12"/>
      <c r="AE20" s="50">
        <f t="shared" si="5"/>
        <v>6830000</v>
      </c>
      <c r="AF20" s="25">
        <f t="shared" si="6"/>
        <v>44135</v>
      </c>
      <c r="AN20" s="32"/>
      <c r="AO20" s="32"/>
    </row>
    <row r="21" spans="1:41" x14ac:dyDescent="0.25">
      <c r="A21" s="20">
        <v>747</v>
      </c>
      <c r="B21" s="23" t="s">
        <v>130</v>
      </c>
      <c r="C21" s="21" t="s">
        <v>33</v>
      </c>
      <c r="D21" s="21" t="s">
        <v>52</v>
      </c>
      <c r="E21" s="33">
        <v>6830000</v>
      </c>
      <c r="F21" s="7">
        <v>211020105</v>
      </c>
      <c r="G21" s="23" t="s">
        <v>155</v>
      </c>
      <c r="H21" s="33">
        <v>6830000</v>
      </c>
      <c r="I21" s="41">
        <v>43977</v>
      </c>
      <c r="J21" s="13" t="s">
        <v>34</v>
      </c>
      <c r="K21" s="27">
        <v>1120583912</v>
      </c>
      <c r="L21" s="21" t="s">
        <v>53</v>
      </c>
      <c r="M21" s="24" t="s">
        <v>54</v>
      </c>
      <c r="N21" s="11">
        <v>3227134990</v>
      </c>
      <c r="O21" s="12">
        <v>60317245</v>
      </c>
      <c r="P21" s="21" t="s">
        <v>119</v>
      </c>
      <c r="Q21" s="13" t="s">
        <v>35</v>
      </c>
      <c r="R21" s="13" t="s">
        <v>36</v>
      </c>
      <c r="S21" s="13">
        <v>5</v>
      </c>
      <c r="T21" s="14">
        <v>43983</v>
      </c>
      <c r="U21" s="14">
        <v>44135</v>
      </c>
      <c r="V21" s="13">
        <v>1904</v>
      </c>
      <c r="W21" s="15">
        <f t="shared" si="4"/>
        <v>6830000</v>
      </c>
      <c r="X21" s="49" t="str">
        <f t="shared" si="1"/>
        <v>01/06/2020</v>
      </c>
      <c r="Y21" s="16"/>
      <c r="Z21" s="12"/>
      <c r="AA21" s="12"/>
      <c r="AB21" s="12"/>
      <c r="AC21" s="12"/>
      <c r="AD21" s="12"/>
      <c r="AE21" s="50">
        <f t="shared" si="5"/>
        <v>6830000</v>
      </c>
      <c r="AF21" s="25">
        <f t="shared" si="6"/>
        <v>44135</v>
      </c>
      <c r="AN21" s="32"/>
      <c r="AO21" s="32"/>
    </row>
    <row r="22" spans="1:41" x14ac:dyDescent="0.25">
      <c r="A22" s="20">
        <v>748</v>
      </c>
      <c r="B22" s="23" t="s">
        <v>130</v>
      </c>
      <c r="C22" s="21" t="s">
        <v>33</v>
      </c>
      <c r="D22" s="21" t="s">
        <v>52</v>
      </c>
      <c r="E22" s="33">
        <v>6830000</v>
      </c>
      <c r="F22" s="7">
        <v>211020105</v>
      </c>
      <c r="G22" s="23" t="s">
        <v>156</v>
      </c>
      <c r="H22" s="33">
        <v>6830000</v>
      </c>
      <c r="I22" s="41">
        <v>43977</v>
      </c>
      <c r="J22" s="13" t="s">
        <v>34</v>
      </c>
      <c r="K22" s="9">
        <v>24607060</v>
      </c>
      <c r="L22" s="21" t="s">
        <v>55</v>
      </c>
      <c r="M22" s="10" t="s">
        <v>56</v>
      </c>
      <c r="N22" s="11">
        <v>3177747698</v>
      </c>
      <c r="O22" s="12">
        <v>60317245</v>
      </c>
      <c r="P22" s="21" t="s">
        <v>119</v>
      </c>
      <c r="Q22" s="13" t="s">
        <v>35</v>
      </c>
      <c r="R22" s="13" t="s">
        <v>36</v>
      </c>
      <c r="S22" s="13">
        <v>5</v>
      </c>
      <c r="T22" s="14">
        <v>43983</v>
      </c>
      <c r="U22" s="14">
        <v>44135</v>
      </c>
      <c r="V22" s="13">
        <v>1905</v>
      </c>
      <c r="W22" s="15">
        <f t="shared" si="4"/>
        <v>6830000</v>
      </c>
      <c r="X22" s="49" t="str">
        <f t="shared" si="1"/>
        <v>01/06/2020</v>
      </c>
      <c r="Y22" s="16"/>
      <c r="Z22" s="12"/>
      <c r="AA22" s="12"/>
      <c r="AB22" s="12"/>
      <c r="AC22" s="12"/>
      <c r="AD22" s="12"/>
      <c r="AE22" s="50">
        <f t="shared" si="5"/>
        <v>6830000</v>
      </c>
      <c r="AF22" s="25">
        <f t="shared" si="6"/>
        <v>44135</v>
      </c>
      <c r="AN22" s="32"/>
      <c r="AO22" s="32"/>
    </row>
    <row r="23" spans="1:41" x14ac:dyDescent="0.25">
      <c r="A23" s="20">
        <v>749</v>
      </c>
      <c r="B23" s="23" t="s">
        <v>130</v>
      </c>
      <c r="C23" s="21" t="s">
        <v>33</v>
      </c>
      <c r="D23" s="21" t="s">
        <v>52</v>
      </c>
      <c r="E23" s="33">
        <v>6830000</v>
      </c>
      <c r="F23" s="7">
        <v>211020105</v>
      </c>
      <c r="G23" s="23" t="s">
        <v>157</v>
      </c>
      <c r="H23" s="33">
        <v>6830000</v>
      </c>
      <c r="I23" s="41">
        <v>43977</v>
      </c>
      <c r="J23" s="13" t="s">
        <v>34</v>
      </c>
      <c r="K23" s="9">
        <v>1120558519</v>
      </c>
      <c r="L23" s="21" t="s">
        <v>96</v>
      </c>
      <c r="M23" s="24" t="s">
        <v>97</v>
      </c>
      <c r="N23" s="11">
        <v>3223880853</v>
      </c>
      <c r="O23" s="12">
        <v>60317245</v>
      </c>
      <c r="P23" s="21" t="s">
        <v>119</v>
      </c>
      <c r="Q23" s="13" t="s">
        <v>35</v>
      </c>
      <c r="R23" s="13" t="s">
        <v>36</v>
      </c>
      <c r="S23" s="13">
        <v>5</v>
      </c>
      <c r="T23" s="14">
        <v>43983</v>
      </c>
      <c r="U23" s="14">
        <v>44135</v>
      </c>
      <c r="V23" s="13">
        <v>1906</v>
      </c>
      <c r="W23" s="15">
        <f t="shared" si="4"/>
        <v>6830000</v>
      </c>
      <c r="X23" s="49" t="str">
        <f t="shared" si="1"/>
        <v>01/06/2020</v>
      </c>
      <c r="Y23" s="16"/>
      <c r="Z23" s="12"/>
      <c r="AA23" s="12"/>
      <c r="AB23" s="12"/>
      <c r="AC23" s="12"/>
      <c r="AD23" s="12"/>
      <c r="AE23" s="50">
        <f t="shared" si="5"/>
        <v>6830000</v>
      </c>
      <c r="AF23" s="25">
        <f t="shared" si="6"/>
        <v>44135</v>
      </c>
      <c r="AN23" s="32"/>
      <c r="AO23" s="32"/>
    </row>
    <row r="24" spans="1:41" x14ac:dyDescent="0.25">
      <c r="A24" s="20">
        <v>750</v>
      </c>
      <c r="B24" s="23" t="s">
        <v>130</v>
      </c>
      <c r="C24" s="21" t="s">
        <v>33</v>
      </c>
      <c r="D24" s="21" t="s">
        <v>52</v>
      </c>
      <c r="E24" s="33">
        <v>6830000</v>
      </c>
      <c r="F24" s="7">
        <v>211020105</v>
      </c>
      <c r="G24" s="23" t="s">
        <v>158</v>
      </c>
      <c r="H24" s="33">
        <v>6830000</v>
      </c>
      <c r="I24" s="41">
        <v>43977</v>
      </c>
      <c r="J24" s="13" t="s">
        <v>34</v>
      </c>
      <c r="K24" s="38">
        <v>1121837048</v>
      </c>
      <c r="L24" s="21" t="s">
        <v>124</v>
      </c>
      <c r="M24" s="24" t="s">
        <v>125</v>
      </c>
      <c r="N24" s="11">
        <v>3154002072</v>
      </c>
      <c r="O24" s="12">
        <v>60317245</v>
      </c>
      <c r="P24" s="21" t="s">
        <v>119</v>
      </c>
      <c r="Q24" s="13" t="s">
        <v>35</v>
      </c>
      <c r="R24" s="13" t="s">
        <v>36</v>
      </c>
      <c r="S24" s="13">
        <v>5</v>
      </c>
      <c r="T24" s="14">
        <v>43983</v>
      </c>
      <c r="U24" s="14">
        <v>44135</v>
      </c>
      <c r="V24" s="13">
        <v>1907</v>
      </c>
      <c r="W24" s="15">
        <f t="shared" si="4"/>
        <v>6830000</v>
      </c>
      <c r="X24" s="49" t="str">
        <f t="shared" si="1"/>
        <v>01/06/2020</v>
      </c>
      <c r="Y24" s="16"/>
      <c r="Z24" s="12"/>
      <c r="AA24" s="12"/>
      <c r="AB24" s="12"/>
      <c r="AC24" s="12"/>
      <c r="AD24" s="12"/>
      <c r="AE24" s="50">
        <f t="shared" si="5"/>
        <v>6830000</v>
      </c>
      <c r="AF24" s="25">
        <f t="shared" si="6"/>
        <v>44135</v>
      </c>
      <c r="AN24" s="32"/>
      <c r="AO24" s="32"/>
    </row>
    <row r="25" spans="1:41" x14ac:dyDescent="0.25">
      <c r="A25" s="20">
        <v>751</v>
      </c>
      <c r="B25" s="23" t="s">
        <v>130</v>
      </c>
      <c r="C25" s="21" t="s">
        <v>33</v>
      </c>
      <c r="D25" s="21" t="s">
        <v>52</v>
      </c>
      <c r="E25" s="33">
        <v>6830000</v>
      </c>
      <c r="F25" s="7">
        <v>211020105</v>
      </c>
      <c r="G25" s="23" t="s">
        <v>159</v>
      </c>
      <c r="H25" s="33">
        <v>6830000</v>
      </c>
      <c r="I25" s="41">
        <v>43977</v>
      </c>
      <c r="J25" s="13" t="s">
        <v>34</v>
      </c>
      <c r="K25" s="9">
        <v>1120357864</v>
      </c>
      <c r="L25" s="48" t="s">
        <v>126</v>
      </c>
      <c r="M25" s="10" t="s">
        <v>127</v>
      </c>
      <c r="N25" s="11">
        <v>3187062264</v>
      </c>
      <c r="O25" s="12">
        <v>60317245</v>
      </c>
      <c r="P25" s="21" t="s">
        <v>119</v>
      </c>
      <c r="Q25" s="13" t="s">
        <v>35</v>
      </c>
      <c r="R25" s="13" t="s">
        <v>36</v>
      </c>
      <c r="S25" s="13">
        <v>5</v>
      </c>
      <c r="T25" s="14">
        <v>43983</v>
      </c>
      <c r="U25" s="14">
        <v>44135</v>
      </c>
      <c r="V25" s="13">
        <v>1908</v>
      </c>
      <c r="W25" s="15">
        <f t="shared" si="4"/>
        <v>6830000</v>
      </c>
      <c r="X25" s="49" t="str">
        <f t="shared" si="1"/>
        <v>01/06/2020</v>
      </c>
      <c r="Y25" s="16"/>
      <c r="Z25" s="12"/>
      <c r="AA25" s="12"/>
      <c r="AB25" s="12"/>
      <c r="AC25" s="12"/>
      <c r="AD25" s="12"/>
      <c r="AE25" s="50">
        <f t="shared" si="5"/>
        <v>6830000</v>
      </c>
      <c r="AF25" s="25">
        <f t="shared" si="6"/>
        <v>44135</v>
      </c>
      <c r="AN25" s="32"/>
      <c r="AO25" s="32"/>
    </row>
    <row r="26" spans="1:41" x14ac:dyDescent="0.25">
      <c r="A26" s="20">
        <v>752</v>
      </c>
      <c r="B26" s="23" t="s">
        <v>130</v>
      </c>
      <c r="C26" s="21" t="s">
        <v>33</v>
      </c>
      <c r="D26" s="21" t="s">
        <v>52</v>
      </c>
      <c r="E26" s="33">
        <v>6830000</v>
      </c>
      <c r="F26" s="7">
        <v>211020105</v>
      </c>
      <c r="G26" s="23" t="s">
        <v>160</v>
      </c>
      <c r="H26" s="33">
        <v>6830000</v>
      </c>
      <c r="I26" s="41">
        <v>43977</v>
      </c>
      <c r="J26" s="13" t="s">
        <v>34</v>
      </c>
      <c r="K26" s="27">
        <v>40362522</v>
      </c>
      <c r="L26" s="21" t="s">
        <v>161</v>
      </c>
      <c r="M26" s="24" t="s">
        <v>162</v>
      </c>
      <c r="N26" s="11">
        <v>3152362114</v>
      </c>
      <c r="O26" s="12">
        <v>60317245</v>
      </c>
      <c r="P26" s="21" t="s">
        <v>119</v>
      </c>
      <c r="Q26" s="13" t="s">
        <v>35</v>
      </c>
      <c r="R26" s="13" t="s">
        <v>36</v>
      </c>
      <c r="S26" s="13">
        <v>5</v>
      </c>
      <c r="T26" s="14">
        <v>43983</v>
      </c>
      <c r="U26" s="14">
        <v>44135</v>
      </c>
      <c r="V26" s="13">
        <v>1909</v>
      </c>
      <c r="W26" s="15">
        <f t="shared" si="4"/>
        <v>6830000</v>
      </c>
      <c r="X26" s="49" t="str">
        <f t="shared" si="1"/>
        <v>01/06/2020</v>
      </c>
      <c r="Y26" s="16"/>
      <c r="Z26" s="12"/>
      <c r="AA26" s="12"/>
      <c r="AB26" s="12"/>
      <c r="AC26" s="12"/>
      <c r="AD26" s="12"/>
      <c r="AE26" s="50">
        <f t="shared" si="5"/>
        <v>6830000</v>
      </c>
      <c r="AF26" s="25">
        <f t="shared" si="6"/>
        <v>44135</v>
      </c>
      <c r="AN26" s="32"/>
      <c r="AO26" s="32"/>
    </row>
    <row r="27" spans="1:41" x14ac:dyDescent="0.25">
      <c r="A27" s="20">
        <v>753</v>
      </c>
      <c r="B27" s="23" t="s">
        <v>130</v>
      </c>
      <c r="C27" s="21" t="s">
        <v>33</v>
      </c>
      <c r="D27" s="21" t="s">
        <v>52</v>
      </c>
      <c r="E27" s="33">
        <v>6830000</v>
      </c>
      <c r="F27" s="7">
        <v>211020105</v>
      </c>
      <c r="G27" s="23" t="s">
        <v>163</v>
      </c>
      <c r="H27" s="33">
        <v>6830000</v>
      </c>
      <c r="I27" s="41">
        <v>43977</v>
      </c>
      <c r="J27" s="13" t="s">
        <v>34</v>
      </c>
      <c r="K27" s="27">
        <v>41212127</v>
      </c>
      <c r="L27" s="21" t="s">
        <v>120</v>
      </c>
      <c r="M27" s="24" t="s">
        <v>121</v>
      </c>
      <c r="N27" s="11">
        <v>3143034951</v>
      </c>
      <c r="O27" s="12">
        <v>60317245</v>
      </c>
      <c r="P27" s="21" t="s">
        <v>119</v>
      </c>
      <c r="Q27" s="13" t="s">
        <v>35</v>
      </c>
      <c r="R27" s="13" t="s">
        <v>36</v>
      </c>
      <c r="S27" s="13">
        <v>5</v>
      </c>
      <c r="T27" s="14">
        <v>43983</v>
      </c>
      <c r="U27" s="14">
        <v>44135</v>
      </c>
      <c r="V27" s="13">
        <v>1910</v>
      </c>
      <c r="W27" s="15">
        <f t="shared" si="4"/>
        <v>6830000</v>
      </c>
      <c r="X27" s="49" t="str">
        <f t="shared" si="1"/>
        <v>01/06/2020</v>
      </c>
      <c r="Y27" s="16"/>
      <c r="Z27" s="12"/>
      <c r="AA27" s="12"/>
      <c r="AB27" s="12"/>
      <c r="AC27" s="12"/>
      <c r="AD27" s="12"/>
      <c r="AE27" s="50">
        <f t="shared" si="5"/>
        <v>6830000</v>
      </c>
      <c r="AF27" s="25">
        <f t="shared" si="6"/>
        <v>44135</v>
      </c>
      <c r="AN27" s="32"/>
      <c r="AO27" s="32"/>
    </row>
    <row r="28" spans="1:41" x14ac:dyDescent="0.25">
      <c r="A28" s="20">
        <v>754</v>
      </c>
      <c r="B28" s="23" t="s">
        <v>130</v>
      </c>
      <c r="C28" s="21" t="s">
        <v>33</v>
      </c>
      <c r="D28" s="21" t="s">
        <v>66</v>
      </c>
      <c r="E28" s="33">
        <v>6830000</v>
      </c>
      <c r="F28" s="7">
        <v>211020105</v>
      </c>
      <c r="G28" s="23" t="s">
        <v>164</v>
      </c>
      <c r="H28" s="33">
        <v>6830000</v>
      </c>
      <c r="I28" s="8">
        <v>43977</v>
      </c>
      <c r="J28" s="13" t="s">
        <v>34</v>
      </c>
      <c r="K28" s="27">
        <v>72166422</v>
      </c>
      <c r="L28" s="21" t="s">
        <v>67</v>
      </c>
      <c r="M28" s="10" t="s">
        <v>68</v>
      </c>
      <c r="N28" s="11">
        <v>3112663075</v>
      </c>
      <c r="O28" s="12">
        <v>60317245</v>
      </c>
      <c r="P28" s="21" t="s">
        <v>119</v>
      </c>
      <c r="Q28" s="13" t="s">
        <v>35</v>
      </c>
      <c r="R28" s="13" t="s">
        <v>36</v>
      </c>
      <c r="S28" s="13">
        <v>5</v>
      </c>
      <c r="T28" s="14">
        <v>43983</v>
      </c>
      <c r="U28" s="14">
        <v>44135</v>
      </c>
      <c r="V28" s="13">
        <v>1911</v>
      </c>
      <c r="W28" s="15">
        <f t="shared" si="4"/>
        <v>6830000</v>
      </c>
      <c r="X28" s="49" t="str">
        <f t="shared" si="1"/>
        <v>01/06/2020</v>
      </c>
      <c r="Y28" s="16"/>
      <c r="Z28" s="12"/>
      <c r="AA28" s="12"/>
      <c r="AB28" s="12"/>
      <c r="AC28" s="12"/>
      <c r="AD28" s="12"/>
      <c r="AE28" s="50">
        <f t="shared" si="5"/>
        <v>6830000</v>
      </c>
      <c r="AF28" s="25">
        <f t="shared" si="6"/>
        <v>44135</v>
      </c>
      <c r="AN28" s="32"/>
      <c r="AO28" s="32"/>
    </row>
    <row r="29" spans="1:41" x14ac:dyDescent="0.25">
      <c r="A29" s="20">
        <v>755</v>
      </c>
      <c r="B29" s="23" t="s">
        <v>130</v>
      </c>
      <c r="C29" s="21" t="s">
        <v>33</v>
      </c>
      <c r="D29" s="21" t="s">
        <v>61</v>
      </c>
      <c r="E29" s="33">
        <v>6830000</v>
      </c>
      <c r="F29" s="7">
        <v>211020105</v>
      </c>
      <c r="G29" s="23" t="s">
        <v>165</v>
      </c>
      <c r="H29" s="33">
        <v>6830000</v>
      </c>
      <c r="I29" s="8">
        <v>43977</v>
      </c>
      <c r="J29" s="13" t="s">
        <v>34</v>
      </c>
      <c r="K29" s="9">
        <v>1121820705</v>
      </c>
      <c r="L29" s="21" t="s">
        <v>64</v>
      </c>
      <c r="M29" s="10" t="s">
        <v>65</v>
      </c>
      <c r="N29" s="11">
        <v>3132077673</v>
      </c>
      <c r="O29" s="12">
        <v>60317245</v>
      </c>
      <c r="P29" s="21" t="s">
        <v>119</v>
      </c>
      <c r="Q29" s="13" t="s">
        <v>35</v>
      </c>
      <c r="R29" s="13" t="s">
        <v>36</v>
      </c>
      <c r="S29" s="13">
        <v>5</v>
      </c>
      <c r="T29" s="14">
        <v>43983</v>
      </c>
      <c r="U29" s="14">
        <v>44135</v>
      </c>
      <c r="V29" s="13">
        <v>1912</v>
      </c>
      <c r="W29" s="15">
        <f t="shared" si="4"/>
        <v>6830000</v>
      </c>
      <c r="X29" s="49" t="str">
        <f t="shared" si="1"/>
        <v>01/06/2020</v>
      </c>
      <c r="Y29" s="16"/>
      <c r="Z29" s="12"/>
      <c r="AA29" s="12"/>
      <c r="AB29" s="12"/>
      <c r="AC29" s="12"/>
      <c r="AD29" s="12"/>
      <c r="AE29" s="50">
        <f t="shared" si="5"/>
        <v>6830000</v>
      </c>
      <c r="AF29" s="25">
        <f t="shared" si="6"/>
        <v>44135</v>
      </c>
      <c r="AN29" s="32"/>
      <c r="AO29" s="32"/>
    </row>
    <row r="30" spans="1:41" x14ac:dyDescent="0.25">
      <c r="A30" s="20">
        <v>756</v>
      </c>
      <c r="B30" s="23" t="s">
        <v>130</v>
      </c>
      <c r="C30" s="21" t="s">
        <v>33</v>
      </c>
      <c r="D30" s="21" t="s">
        <v>61</v>
      </c>
      <c r="E30" s="33">
        <v>6830000</v>
      </c>
      <c r="F30" s="7">
        <v>211020105</v>
      </c>
      <c r="G30" s="23" t="s">
        <v>166</v>
      </c>
      <c r="H30" s="33">
        <v>6830000</v>
      </c>
      <c r="I30" s="8">
        <v>43977</v>
      </c>
      <c r="J30" s="13" t="s">
        <v>34</v>
      </c>
      <c r="K30" s="9">
        <v>41213415</v>
      </c>
      <c r="L30" s="34" t="s">
        <v>62</v>
      </c>
      <c r="M30" s="10" t="s">
        <v>63</v>
      </c>
      <c r="N30" s="35">
        <v>3138577443</v>
      </c>
      <c r="O30" s="12">
        <v>60317245</v>
      </c>
      <c r="P30" s="21" t="s">
        <v>119</v>
      </c>
      <c r="Q30" s="13" t="s">
        <v>35</v>
      </c>
      <c r="R30" s="13" t="s">
        <v>36</v>
      </c>
      <c r="S30" s="13">
        <v>5</v>
      </c>
      <c r="T30" s="14">
        <v>43983</v>
      </c>
      <c r="U30" s="14">
        <v>44135</v>
      </c>
      <c r="V30" s="13">
        <v>1913</v>
      </c>
      <c r="W30" s="15">
        <f t="shared" si="4"/>
        <v>6830000</v>
      </c>
      <c r="X30" s="49" t="str">
        <f t="shared" si="1"/>
        <v>01/06/2020</v>
      </c>
      <c r="Y30" s="16"/>
      <c r="Z30" s="12"/>
      <c r="AA30" s="12"/>
      <c r="AB30" s="12"/>
      <c r="AC30" s="12"/>
      <c r="AD30" s="12"/>
      <c r="AE30" s="50">
        <f t="shared" si="5"/>
        <v>6830000</v>
      </c>
      <c r="AF30" s="25">
        <f t="shared" si="6"/>
        <v>44135</v>
      </c>
      <c r="AN30" s="32"/>
      <c r="AO30" s="32"/>
    </row>
    <row r="31" spans="1:41" x14ac:dyDescent="0.25">
      <c r="A31" s="20">
        <v>757</v>
      </c>
      <c r="B31" s="23" t="s">
        <v>130</v>
      </c>
      <c r="C31" s="21" t="s">
        <v>33</v>
      </c>
      <c r="D31" s="21" t="s">
        <v>69</v>
      </c>
      <c r="E31" s="22">
        <v>13000000</v>
      </c>
      <c r="F31" s="46">
        <v>211020105</v>
      </c>
      <c r="G31" s="23" t="s">
        <v>167</v>
      </c>
      <c r="H31" s="22">
        <v>13000000</v>
      </c>
      <c r="I31" s="45">
        <v>43977</v>
      </c>
      <c r="J31" s="13" t="s">
        <v>34</v>
      </c>
      <c r="K31" s="27">
        <v>1022390351</v>
      </c>
      <c r="L31" s="21" t="s">
        <v>70</v>
      </c>
      <c r="M31" s="24" t="s">
        <v>71</v>
      </c>
      <c r="N31" s="11">
        <v>3138321200</v>
      </c>
      <c r="O31" s="12">
        <v>60317245</v>
      </c>
      <c r="P31" s="21" t="s">
        <v>119</v>
      </c>
      <c r="Q31" s="13" t="s">
        <v>35</v>
      </c>
      <c r="R31" s="13" t="s">
        <v>36</v>
      </c>
      <c r="S31" s="13">
        <v>5</v>
      </c>
      <c r="T31" s="14">
        <v>43983</v>
      </c>
      <c r="U31" s="14">
        <v>44135</v>
      </c>
      <c r="V31" s="13">
        <v>1914</v>
      </c>
      <c r="W31" s="15">
        <f t="shared" si="4"/>
        <v>13000000</v>
      </c>
      <c r="X31" s="49" t="str">
        <f t="shared" si="1"/>
        <v>01/06/2020</v>
      </c>
      <c r="Y31" s="16"/>
      <c r="Z31" s="12"/>
      <c r="AA31" s="12"/>
      <c r="AB31" s="12"/>
      <c r="AC31" s="12"/>
      <c r="AD31" s="12"/>
      <c r="AE31" s="50">
        <f t="shared" si="5"/>
        <v>13000000</v>
      </c>
      <c r="AF31" s="25">
        <f t="shared" si="6"/>
        <v>44135</v>
      </c>
      <c r="AN31" s="32"/>
      <c r="AO31" s="32"/>
    </row>
    <row r="32" spans="1:41" x14ac:dyDescent="0.25">
      <c r="A32" s="20">
        <v>758</v>
      </c>
      <c r="B32" s="23" t="s">
        <v>168</v>
      </c>
      <c r="C32" s="21" t="s">
        <v>33</v>
      </c>
      <c r="D32" s="21" t="s">
        <v>52</v>
      </c>
      <c r="E32" s="33">
        <v>6784467</v>
      </c>
      <c r="F32" s="7">
        <v>211020105</v>
      </c>
      <c r="G32" s="23" t="s">
        <v>169</v>
      </c>
      <c r="H32" s="26">
        <v>6830000</v>
      </c>
      <c r="I32" s="42">
        <v>43977</v>
      </c>
      <c r="J32" s="13" t="s">
        <v>34</v>
      </c>
      <c r="K32" s="9">
        <v>1120573011</v>
      </c>
      <c r="L32" s="21" t="s">
        <v>170</v>
      </c>
      <c r="M32" s="24" t="s">
        <v>171</v>
      </c>
      <c r="N32" s="11">
        <v>3176038051</v>
      </c>
      <c r="O32" s="12">
        <v>60317245</v>
      </c>
      <c r="P32" s="21" t="s">
        <v>119</v>
      </c>
      <c r="Q32" s="13" t="s">
        <v>35</v>
      </c>
      <c r="R32" s="13" t="s">
        <v>37</v>
      </c>
      <c r="S32" s="13">
        <v>149</v>
      </c>
      <c r="T32" s="14">
        <v>43832</v>
      </c>
      <c r="U32" s="14">
        <v>44135</v>
      </c>
      <c r="V32" s="13">
        <v>1915</v>
      </c>
      <c r="W32" s="15">
        <f t="shared" si="4"/>
        <v>6784467</v>
      </c>
      <c r="X32" s="53" t="str">
        <f t="shared" si="1"/>
        <v>02/06/2020</v>
      </c>
      <c r="Y32" s="16"/>
      <c r="Z32" s="12"/>
      <c r="AA32" s="12"/>
      <c r="AB32" s="12"/>
      <c r="AC32" s="12"/>
      <c r="AD32" s="12"/>
      <c r="AE32" s="50">
        <f t="shared" si="5"/>
        <v>6784467</v>
      </c>
      <c r="AF32" s="25">
        <f t="shared" si="6"/>
        <v>44135</v>
      </c>
      <c r="AN32" s="32"/>
      <c r="AO32" s="32"/>
    </row>
    <row r="33" spans="1:41" x14ac:dyDescent="0.25">
      <c r="A33" s="20">
        <v>759</v>
      </c>
      <c r="B33" s="23" t="s">
        <v>168</v>
      </c>
      <c r="C33" s="21" t="s">
        <v>33</v>
      </c>
      <c r="D33" s="21" t="s">
        <v>107</v>
      </c>
      <c r="E33" s="22">
        <v>5418467</v>
      </c>
      <c r="F33" s="46">
        <v>211020105</v>
      </c>
      <c r="G33" s="23" t="s">
        <v>172</v>
      </c>
      <c r="H33" s="22">
        <v>6255000</v>
      </c>
      <c r="I33" s="45">
        <v>43977</v>
      </c>
      <c r="J33" s="13" t="s">
        <v>34</v>
      </c>
      <c r="K33" s="27">
        <v>1120583083</v>
      </c>
      <c r="L33" s="21" t="s">
        <v>116</v>
      </c>
      <c r="M33" s="24" t="s">
        <v>115</v>
      </c>
      <c r="N33" s="11">
        <v>3204353912</v>
      </c>
      <c r="O33" s="12">
        <v>1094241966</v>
      </c>
      <c r="P33" s="21" t="s">
        <v>104</v>
      </c>
      <c r="Q33" s="13" t="s">
        <v>35</v>
      </c>
      <c r="R33" s="13" t="s">
        <v>37</v>
      </c>
      <c r="S33" s="13">
        <v>149</v>
      </c>
      <c r="T33" s="14">
        <v>43832</v>
      </c>
      <c r="U33" s="14">
        <v>44104</v>
      </c>
      <c r="V33" s="13">
        <v>1916</v>
      </c>
      <c r="W33" s="15">
        <f t="shared" si="4"/>
        <v>5418467</v>
      </c>
      <c r="X33" s="53" t="str">
        <f t="shared" si="1"/>
        <v>02/06/2020</v>
      </c>
      <c r="Y33" s="16"/>
      <c r="Z33" s="12"/>
      <c r="AA33" s="12"/>
      <c r="AB33" s="12"/>
      <c r="AC33" s="12"/>
      <c r="AD33" s="12"/>
      <c r="AE33" s="50">
        <f t="shared" si="5"/>
        <v>5418467</v>
      </c>
      <c r="AF33" s="25">
        <f t="shared" si="6"/>
        <v>44104</v>
      </c>
      <c r="AN33" s="32"/>
      <c r="AO33" s="32"/>
    </row>
    <row r="34" spans="1:41" x14ac:dyDescent="0.25">
      <c r="A34" s="20">
        <v>760</v>
      </c>
      <c r="B34" s="23" t="s">
        <v>173</v>
      </c>
      <c r="C34" s="21" t="s">
        <v>33</v>
      </c>
      <c r="D34" s="21" t="s">
        <v>61</v>
      </c>
      <c r="E34" s="33">
        <v>6738933</v>
      </c>
      <c r="F34" s="7">
        <v>213020105</v>
      </c>
      <c r="G34" s="23" t="s">
        <v>174</v>
      </c>
      <c r="H34" s="26">
        <v>6830000</v>
      </c>
      <c r="I34" s="42">
        <v>43977</v>
      </c>
      <c r="J34" s="13" t="s">
        <v>34</v>
      </c>
      <c r="K34" s="9">
        <v>1120579837</v>
      </c>
      <c r="L34" s="21" t="s">
        <v>175</v>
      </c>
      <c r="M34" s="10" t="s">
        <v>176</v>
      </c>
      <c r="N34" s="11">
        <v>3168255655</v>
      </c>
      <c r="O34" s="12">
        <v>60317245</v>
      </c>
      <c r="P34" s="21" t="s">
        <v>119</v>
      </c>
      <c r="Q34" s="13" t="s">
        <v>35</v>
      </c>
      <c r="R34" s="13" t="s">
        <v>37</v>
      </c>
      <c r="S34" s="13">
        <v>138</v>
      </c>
      <c r="T34" s="14">
        <v>43985</v>
      </c>
      <c r="U34" s="14">
        <v>44135</v>
      </c>
      <c r="V34" s="13">
        <v>1917</v>
      </c>
      <c r="W34" s="15">
        <f t="shared" si="4"/>
        <v>6738933</v>
      </c>
      <c r="X34" s="53" t="str">
        <f t="shared" si="1"/>
        <v>03/06/2020</v>
      </c>
      <c r="Y34" s="16"/>
      <c r="Z34" s="12"/>
      <c r="AA34" s="12"/>
      <c r="AB34" s="12"/>
      <c r="AC34" s="12"/>
      <c r="AD34" s="12"/>
      <c r="AE34" s="50">
        <f t="shared" si="5"/>
        <v>6738933</v>
      </c>
      <c r="AF34" s="25">
        <f t="shared" si="6"/>
        <v>44135</v>
      </c>
      <c r="AN34" s="32"/>
      <c r="AO34" s="32"/>
    </row>
    <row r="35" spans="1:41" x14ac:dyDescent="0.25">
      <c r="A35" s="20">
        <v>761</v>
      </c>
      <c r="B35" s="23" t="s">
        <v>173</v>
      </c>
      <c r="C35" s="21" t="s">
        <v>33</v>
      </c>
      <c r="D35" s="21" t="s">
        <v>44</v>
      </c>
      <c r="E35" s="22">
        <v>3669600</v>
      </c>
      <c r="F35" s="46">
        <v>213020205</v>
      </c>
      <c r="G35" s="23" t="s">
        <v>177</v>
      </c>
      <c r="H35" s="22">
        <v>3753000</v>
      </c>
      <c r="I35" s="45">
        <v>43980</v>
      </c>
      <c r="J35" s="13" t="s">
        <v>34</v>
      </c>
      <c r="K35" s="27">
        <v>1120579676</v>
      </c>
      <c r="L35" s="21" t="s">
        <v>178</v>
      </c>
      <c r="M35" s="24" t="s">
        <v>179</v>
      </c>
      <c r="N35" s="11">
        <v>3224390067</v>
      </c>
      <c r="O35" s="12">
        <v>41214973</v>
      </c>
      <c r="P35" s="21" t="s">
        <v>74</v>
      </c>
      <c r="Q35" s="13" t="s">
        <v>35</v>
      </c>
      <c r="R35" s="13" t="s">
        <v>37</v>
      </c>
      <c r="S35" s="13">
        <v>148</v>
      </c>
      <c r="T35" s="14">
        <v>43985</v>
      </c>
      <c r="U35" s="14">
        <v>44135</v>
      </c>
      <c r="V35" s="13">
        <v>1918</v>
      </c>
      <c r="W35" s="15">
        <f t="shared" si="4"/>
        <v>3669600</v>
      </c>
      <c r="X35" s="53" t="str">
        <f t="shared" si="1"/>
        <v>03/06/2020</v>
      </c>
      <c r="Y35" s="16"/>
      <c r="Z35" s="12"/>
      <c r="AA35" s="12"/>
      <c r="AB35" s="12"/>
      <c r="AC35" s="12"/>
      <c r="AD35" s="12"/>
      <c r="AE35" s="50">
        <f t="shared" si="5"/>
        <v>3669600</v>
      </c>
      <c r="AF35" s="25">
        <f t="shared" si="6"/>
        <v>44135</v>
      </c>
      <c r="AN35" s="32"/>
      <c r="AO35" s="32"/>
    </row>
    <row r="36" spans="1:41" x14ac:dyDescent="0.25">
      <c r="A36" s="20">
        <v>762</v>
      </c>
      <c r="B36" s="23" t="s">
        <v>173</v>
      </c>
      <c r="C36" s="21" t="s">
        <v>33</v>
      </c>
      <c r="D36" s="21" t="s">
        <v>44</v>
      </c>
      <c r="E36" s="22">
        <v>3669600</v>
      </c>
      <c r="F36" s="46">
        <v>213020205</v>
      </c>
      <c r="G36" s="23" t="s">
        <v>180</v>
      </c>
      <c r="H36" s="22">
        <v>3753000</v>
      </c>
      <c r="I36" s="45">
        <v>43980</v>
      </c>
      <c r="J36" s="13" t="s">
        <v>34</v>
      </c>
      <c r="K36" s="27">
        <v>1007167655</v>
      </c>
      <c r="L36" s="21" t="s">
        <v>181</v>
      </c>
      <c r="M36" s="24" t="s">
        <v>182</v>
      </c>
      <c r="N36" s="11">
        <v>3182026320</v>
      </c>
      <c r="O36" s="12">
        <v>41214973</v>
      </c>
      <c r="P36" s="21" t="s">
        <v>74</v>
      </c>
      <c r="Q36" s="13" t="s">
        <v>35</v>
      </c>
      <c r="R36" s="13" t="s">
        <v>37</v>
      </c>
      <c r="S36" s="13">
        <v>148</v>
      </c>
      <c r="T36" s="14">
        <v>43985</v>
      </c>
      <c r="U36" s="14">
        <v>44135</v>
      </c>
      <c r="V36" s="13">
        <v>1919</v>
      </c>
      <c r="W36" s="15">
        <f t="shared" si="4"/>
        <v>3669600</v>
      </c>
      <c r="X36" s="53" t="str">
        <f t="shared" si="1"/>
        <v>03/06/2020</v>
      </c>
      <c r="Y36" s="16"/>
      <c r="Z36" s="12"/>
      <c r="AA36" s="12"/>
      <c r="AB36" s="12"/>
      <c r="AC36" s="12"/>
      <c r="AD36" s="12"/>
      <c r="AE36" s="50">
        <f t="shared" si="5"/>
        <v>3669600</v>
      </c>
      <c r="AF36" s="25">
        <f t="shared" si="6"/>
        <v>44135</v>
      </c>
      <c r="AN36" s="32"/>
      <c r="AO36" s="32"/>
    </row>
    <row r="37" spans="1:41" x14ac:dyDescent="0.25">
      <c r="A37" s="20">
        <v>763</v>
      </c>
      <c r="B37" s="23" t="s">
        <v>183</v>
      </c>
      <c r="C37" s="21" t="s">
        <v>33</v>
      </c>
      <c r="D37" s="21" t="s">
        <v>52</v>
      </c>
      <c r="E37" s="22">
        <v>6693400</v>
      </c>
      <c r="F37" s="46">
        <v>213020105</v>
      </c>
      <c r="G37" s="23" t="s">
        <v>184</v>
      </c>
      <c r="H37" s="22">
        <v>6830000</v>
      </c>
      <c r="I37" s="45">
        <v>43977</v>
      </c>
      <c r="J37" s="13" t="s">
        <v>34</v>
      </c>
      <c r="K37" s="27">
        <v>1120558672</v>
      </c>
      <c r="L37" s="21" t="s">
        <v>185</v>
      </c>
      <c r="M37" s="24" t="s">
        <v>186</v>
      </c>
      <c r="N37" s="11">
        <v>3183720998</v>
      </c>
      <c r="O37" s="12">
        <v>60317245</v>
      </c>
      <c r="P37" s="21" t="s">
        <v>119</v>
      </c>
      <c r="Q37" s="13" t="s">
        <v>35</v>
      </c>
      <c r="R37" s="13" t="s">
        <v>37</v>
      </c>
      <c r="S37" s="13">
        <v>147</v>
      </c>
      <c r="T37" s="14">
        <v>43986</v>
      </c>
      <c r="U37" s="14">
        <v>44135</v>
      </c>
      <c r="V37" s="13">
        <v>1920</v>
      </c>
      <c r="W37" s="15">
        <f t="shared" si="4"/>
        <v>6693400</v>
      </c>
      <c r="X37" s="53" t="str">
        <f t="shared" si="1"/>
        <v>04/06/2020</v>
      </c>
      <c r="Y37" s="16"/>
      <c r="Z37" s="12"/>
      <c r="AA37" s="12"/>
      <c r="AB37" s="12"/>
      <c r="AC37" s="12"/>
      <c r="AD37" s="12"/>
      <c r="AE37" s="50">
        <f t="shared" si="5"/>
        <v>6693400</v>
      </c>
      <c r="AF37" s="25">
        <f t="shared" si="6"/>
        <v>44135</v>
      </c>
      <c r="AN37" s="32"/>
      <c r="AO37" s="32"/>
    </row>
    <row r="38" spans="1:41" x14ac:dyDescent="0.25">
      <c r="A38" s="20">
        <v>764</v>
      </c>
      <c r="B38" s="23" t="s">
        <v>183</v>
      </c>
      <c r="C38" s="21" t="s">
        <v>33</v>
      </c>
      <c r="D38" s="21" t="s">
        <v>52</v>
      </c>
      <c r="E38" s="22">
        <v>6693400</v>
      </c>
      <c r="F38" s="46">
        <v>211020105</v>
      </c>
      <c r="G38" s="23" t="s">
        <v>187</v>
      </c>
      <c r="H38" s="22">
        <v>6830000</v>
      </c>
      <c r="I38" s="45">
        <v>43977</v>
      </c>
      <c r="J38" s="13" t="s">
        <v>34</v>
      </c>
      <c r="K38" s="27">
        <v>1120561492</v>
      </c>
      <c r="L38" s="21" t="s">
        <v>188</v>
      </c>
      <c r="M38" s="24" t="s">
        <v>189</v>
      </c>
      <c r="N38" s="11">
        <v>3222236459</v>
      </c>
      <c r="O38" s="12">
        <v>60317245</v>
      </c>
      <c r="P38" s="21" t="s">
        <v>119</v>
      </c>
      <c r="Q38" s="13" t="s">
        <v>35</v>
      </c>
      <c r="R38" s="13" t="s">
        <v>37</v>
      </c>
      <c r="S38" s="13">
        <v>147</v>
      </c>
      <c r="T38" s="14">
        <v>43986</v>
      </c>
      <c r="U38" s="14">
        <v>44135</v>
      </c>
      <c r="V38" s="13">
        <v>1921</v>
      </c>
      <c r="W38" s="15">
        <f t="shared" si="4"/>
        <v>6693400</v>
      </c>
      <c r="X38" s="53" t="str">
        <f t="shared" si="1"/>
        <v>04/06/2020</v>
      </c>
      <c r="Y38" s="16"/>
      <c r="Z38" s="12"/>
      <c r="AA38" s="12"/>
      <c r="AB38" s="12"/>
      <c r="AC38" s="12"/>
      <c r="AD38" s="12"/>
      <c r="AE38" s="50">
        <f t="shared" si="5"/>
        <v>6693400</v>
      </c>
      <c r="AF38" s="25">
        <f t="shared" si="6"/>
        <v>44135</v>
      </c>
      <c r="AN38" s="32"/>
      <c r="AO38" s="32"/>
    </row>
    <row r="39" spans="1:41" x14ac:dyDescent="0.25">
      <c r="A39" s="20">
        <v>765</v>
      </c>
      <c r="B39" s="23" t="s">
        <v>183</v>
      </c>
      <c r="C39" s="21" t="s">
        <v>33</v>
      </c>
      <c r="D39" s="21" t="s">
        <v>52</v>
      </c>
      <c r="E39" s="22">
        <v>6693400</v>
      </c>
      <c r="F39" s="46">
        <v>211020105</v>
      </c>
      <c r="G39" s="23" t="s">
        <v>190</v>
      </c>
      <c r="H39" s="22">
        <v>6830000</v>
      </c>
      <c r="I39" s="45">
        <v>43977</v>
      </c>
      <c r="J39" s="13" t="s">
        <v>34</v>
      </c>
      <c r="K39" s="9">
        <v>1120579918</v>
      </c>
      <c r="L39" s="21" t="s">
        <v>191</v>
      </c>
      <c r="M39" s="24" t="s">
        <v>192</v>
      </c>
      <c r="N39" s="11">
        <v>3137670302</v>
      </c>
      <c r="O39" s="12">
        <v>60317245</v>
      </c>
      <c r="P39" s="21" t="s">
        <v>119</v>
      </c>
      <c r="Q39" s="13" t="s">
        <v>35</v>
      </c>
      <c r="R39" s="13" t="s">
        <v>37</v>
      </c>
      <c r="S39" s="13">
        <v>147</v>
      </c>
      <c r="T39" s="14">
        <v>43986</v>
      </c>
      <c r="U39" s="14">
        <v>44135</v>
      </c>
      <c r="V39" s="13">
        <v>1922</v>
      </c>
      <c r="W39" s="15">
        <f t="shared" si="4"/>
        <v>6693400</v>
      </c>
      <c r="X39" s="53" t="str">
        <f t="shared" si="1"/>
        <v>04/06/2020</v>
      </c>
      <c r="Y39" s="16"/>
      <c r="Z39" s="12"/>
      <c r="AA39" s="12"/>
      <c r="AB39" s="12"/>
      <c r="AC39" s="12"/>
      <c r="AD39" s="12"/>
      <c r="AE39" s="50">
        <f t="shared" si="5"/>
        <v>6693400</v>
      </c>
      <c r="AF39" s="25">
        <f t="shared" si="6"/>
        <v>44135</v>
      </c>
      <c r="AN39" s="32"/>
      <c r="AO39" s="32"/>
    </row>
    <row r="40" spans="1:41" x14ac:dyDescent="0.25">
      <c r="A40" s="20">
        <v>766</v>
      </c>
      <c r="B40" s="23" t="s">
        <v>183</v>
      </c>
      <c r="C40" s="21" t="s">
        <v>33</v>
      </c>
      <c r="D40" s="21" t="s">
        <v>52</v>
      </c>
      <c r="E40" s="22">
        <v>6693400</v>
      </c>
      <c r="F40" s="46">
        <v>211020105</v>
      </c>
      <c r="G40" s="23" t="s">
        <v>193</v>
      </c>
      <c r="H40" s="22">
        <v>6830000</v>
      </c>
      <c r="I40" s="45">
        <v>43977</v>
      </c>
      <c r="J40" s="13" t="s">
        <v>34</v>
      </c>
      <c r="K40" s="27">
        <v>1120577935</v>
      </c>
      <c r="L40" s="21" t="s">
        <v>194</v>
      </c>
      <c r="M40" s="24" t="s">
        <v>195</v>
      </c>
      <c r="N40" s="11">
        <v>3208641537</v>
      </c>
      <c r="O40" s="12">
        <v>60317245</v>
      </c>
      <c r="P40" s="21" t="s">
        <v>119</v>
      </c>
      <c r="Q40" s="13" t="s">
        <v>35</v>
      </c>
      <c r="R40" s="13" t="s">
        <v>37</v>
      </c>
      <c r="S40" s="13">
        <v>147</v>
      </c>
      <c r="T40" s="14">
        <v>43986</v>
      </c>
      <c r="U40" s="14">
        <v>44135</v>
      </c>
      <c r="V40" s="13">
        <v>1923</v>
      </c>
      <c r="W40" s="15">
        <f t="shared" si="4"/>
        <v>6693400</v>
      </c>
      <c r="X40" s="53" t="str">
        <f t="shared" si="1"/>
        <v>04/06/2020</v>
      </c>
      <c r="Y40" s="16"/>
      <c r="Z40" s="12"/>
      <c r="AA40" s="12"/>
      <c r="AB40" s="12"/>
      <c r="AC40" s="12"/>
      <c r="AD40" s="12"/>
      <c r="AE40" s="50">
        <f t="shared" si="5"/>
        <v>6693400</v>
      </c>
      <c r="AF40" s="25">
        <f t="shared" si="6"/>
        <v>44135</v>
      </c>
      <c r="AN40" s="32"/>
      <c r="AO40" s="32"/>
    </row>
    <row r="41" spans="1:41" x14ac:dyDescent="0.25">
      <c r="A41" s="20">
        <v>767</v>
      </c>
      <c r="B41" s="23" t="s">
        <v>183</v>
      </c>
      <c r="C41" s="21" t="s">
        <v>33</v>
      </c>
      <c r="D41" s="21" t="s">
        <v>52</v>
      </c>
      <c r="E41" s="22">
        <v>6693400</v>
      </c>
      <c r="F41" s="46">
        <v>211020105</v>
      </c>
      <c r="G41" s="23" t="s">
        <v>196</v>
      </c>
      <c r="H41" s="22">
        <v>6830000</v>
      </c>
      <c r="I41" s="45">
        <v>43977</v>
      </c>
      <c r="J41" s="13" t="s">
        <v>34</v>
      </c>
      <c r="K41" s="27">
        <v>1120565161</v>
      </c>
      <c r="L41" s="21" t="s">
        <v>197</v>
      </c>
      <c r="M41" s="24" t="s">
        <v>198</v>
      </c>
      <c r="N41" s="11">
        <v>3138960193</v>
      </c>
      <c r="O41" s="12">
        <v>60317245</v>
      </c>
      <c r="P41" s="21" t="s">
        <v>119</v>
      </c>
      <c r="Q41" s="13" t="s">
        <v>35</v>
      </c>
      <c r="R41" s="13" t="s">
        <v>37</v>
      </c>
      <c r="S41" s="13">
        <v>147</v>
      </c>
      <c r="T41" s="14">
        <v>43986</v>
      </c>
      <c r="U41" s="14">
        <v>44135</v>
      </c>
      <c r="V41" s="13">
        <v>1924</v>
      </c>
      <c r="W41" s="15">
        <f t="shared" si="4"/>
        <v>6693400</v>
      </c>
      <c r="X41" s="53" t="str">
        <f t="shared" si="1"/>
        <v>04/06/2020</v>
      </c>
      <c r="Y41" s="16"/>
      <c r="Z41" s="12"/>
      <c r="AA41" s="12"/>
      <c r="AB41" s="12"/>
      <c r="AC41" s="12"/>
      <c r="AD41" s="12"/>
      <c r="AE41" s="50">
        <f t="shared" si="5"/>
        <v>6693400</v>
      </c>
      <c r="AF41" s="25">
        <f t="shared" si="6"/>
        <v>44135</v>
      </c>
      <c r="AN41" s="32"/>
      <c r="AO41" s="32"/>
    </row>
    <row r="42" spans="1:41" x14ac:dyDescent="0.25">
      <c r="A42" s="20">
        <v>768</v>
      </c>
      <c r="B42" s="23" t="s">
        <v>183</v>
      </c>
      <c r="C42" s="21" t="s">
        <v>33</v>
      </c>
      <c r="D42" s="21" t="s">
        <v>38</v>
      </c>
      <c r="E42" s="22">
        <v>7207900</v>
      </c>
      <c r="F42" s="46">
        <v>211020105</v>
      </c>
      <c r="G42" s="23" t="s">
        <v>199</v>
      </c>
      <c r="H42" s="22">
        <v>7355000</v>
      </c>
      <c r="I42" s="45">
        <v>43980</v>
      </c>
      <c r="J42" s="13" t="s">
        <v>34</v>
      </c>
      <c r="K42" s="9">
        <v>1120582214</v>
      </c>
      <c r="L42" s="21" t="s">
        <v>46</v>
      </c>
      <c r="M42" s="24" t="s">
        <v>47</v>
      </c>
      <c r="N42" s="11">
        <v>3204722401</v>
      </c>
      <c r="O42" s="12">
        <v>79581162</v>
      </c>
      <c r="P42" s="21" t="s">
        <v>39</v>
      </c>
      <c r="Q42" s="13" t="s">
        <v>35</v>
      </c>
      <c r="R42" s="13" t="s">
        <v>37</v>
      </c>
      <c r="S42" s="13">
        <v>147</v>
      </c>
      <c r="T42" s="14">
        <v>43986</v>
      </c>
      <c r="U42" s="14">
        <v>44135</v>
      </c>
      <c r="V42" s="13">
        <v>1925</v>
      </c>
      <c r="W42" s="15">
        <f t="shared" si="4"/>
        <v>7207900</v>
      </c>
      <c r="X42" s="53" t="str">
        <f t="shared" si="1"/>
        <v>04/06/2020</v>
      </c>
      <c r="Y42" s="16"/>
      <c r="Z42" s="12"/>
      <c r="AA42" s="12"/>
      <c r="AB42" s="12"/>
      <c r="AC42" s="12"/>
      <c r="AD42" s="12"/>
      <c r="AE42" s="50">
        <f t="shared" si="5"/>
        <v>7207900</v>
      </c>
      <c r="AF42" s="25">
        <f t="shared" si="6"/>
        <v>44135</v>
      </c>
      <c r="AN42" s="32"/>
      <c r="AO42" s="32"/>
    </row>
    <row r="43" spans="1:41" x14ac:dyDescent="0.25">
      <c r="A43" s="20">
        <v>769</v>
      </c>
      <c r="B43" s="23" t="s">
        <v>183</v>
      </c>
      <c r="C43" s="21" t="s">
        <v>33</v>
      </c>
      <c r="D43" s="21" t="s">
        <v>42</v>
      </c>
      <c r="E43" s="22">
        <v>22050000</v>
      </c>
      <c r="F43" s="46">
        <v>211020105</v>
      </c>
      <c r="G43" s="23" t="s">
        <v>200</v>
      </c>
      <c r="H43" s="22">
        <v>22500000</v>
      </c>
      <c r="I43" s="45">
        <v>43980</v>
      </c>
      <c r="J43" s="13" t="s">
        <v>34</v>
      </c>
      <c r="K43" s="38">
        <v>1121866494</v>
      </c>
      <c r="L43" s="39" t="s">
        <v>201</v>
      </c>
      <c r="M43" s="24" t="s">
        <v>202</v>
      </c>
      <c r="N43" s="11">
        <v>3143502979</v>
      </c>
      <c r="O43" s="12">
        <v>79581162</v>
      </c>
      <c r="P43" s="21" t="s">
        <v>39</v>
      </c>
      <c r="Q43" s="13" t="s">
        <v>35</v>
      </c>
      <c r="R43" s="13" t="s">
        <v>37</v>
      </c>
      <c r="S43" s="13">
        <v>147</v>
      </c>
      <c r="T43" s="14">
        <v>43986</v>
      </c>
      <c r="U43" s="14">
        <v>44135</v>
      </c>
      <c r="V43" s="13">
        <v>1926</v>
      </c>
      <c r="W43" s="15">
        <f t="shared" si="4"/>
        <v>22050000</v>
      </c>
      <c r="X43" s="53" t="str">
        <f t="shared" si="1"/>
        <v>04/06/2020</v>
      </c>
      <c r="Y43" s="16"/>
      <c r="Z43" s="12"/>
      <c r="AA43" s="12"/>
      <c r="AB43" s="12"/>
      <c r="AC43" s="12"/>
      <c r="AD43" s="12"/>
      <c r="AE43" s="50">
        <f t="shared" si="5"/>
        <v>22050000</v>
      </c>
      <c r="AF43" s="25">
        <f t="shared" si="6"/>
        <v>44135</v>
      </c>
      <c r="AN43" s="32"/>
      <c r="AO43" s="32"/>
    </row>
    <row r="44" spans="1:41" x14ac:dyDescent="0.25">
      <c r="A44" s="20">
        <v>770</v>
      </c>
      <c r="B44" s="23" t="s">
        <v>203</v>
      </c>
      <c r="C44" s="21" t="s">
        <v>33</v>
      </c>
      <c r="D44" s="21" t="s">
        <v>43</v>
      </c>
      <c r="E44" s="22">
        <v>26295000</v>
      </c>
      <c r="F44" s="46">
        <v>211020105</v>
      </c>
      <c r="G44" s="23" t="s">
        <v>204</v>
      </c>
      <c r="H44" s="22">
        <v>32430500</v>
      </c>
      <c r="I44" s="45">
        <v>43980</v>
      </c>
      <c r="J44" s="13" t="s">
        <v>34</v>
      </c>
      <c r="K44" s="27">
        <v>1140872677</v>
      </c>
      <c r="L44" s="21" t="s">
        <v>205</v>
      </c>
      <c r="M44" s="24" t="s">
        <v>206</v>
      </c>
      <c r="N44" s="11">
        <v>3104566707</v>
      </c>
      <c r="O44" s="52">
        <v>19421114</v>
      </c>
      <c r="P44" s="21" t="s">
        <v>72</v>
      </c>
      <c r="Q44" s="13" t="s">
        <v>35</v>
      </c>
      <c r="R44" s="13" t="s">
        <v>37</v>
      </c>
      <c r="S44" s="13">
        <v>143</v>
      </c>
      <c r="T44" s="14">
        <v>43990</v>
      </c>
      <c r="U44" s="14">
        <v>44135</v>
      </c>
      <c r="V44" s="13">
        <v>1927</v>
      </c>
      <c r="W44" s="15">
        <f t="shared" si="4"/>
        <v>26295000</v>
      </c>
      <c r="X44" s="53" t="str">
        <f t="shared" si="1"/>
        <v>08/06/2020</v>
      </c>
      <c r="Y44" s="16"/>
      <c r="Z44" s="12"/>
      <c r="AA44" s="12"/>
      <c r="AB44" s="12"/>
      <c r="AC44" s="12"/>
      <c r="AD44" s="12"/>
      <c r="AE44" s="50">
        <f t="shared" si="5"/>
        <v>26295000</v>
      </c>
      <c r="AF44" s="25">
        <f t="shared" si="6"/>
        <v>44135</v>
      </c>
      <c r="AN44" s="32"/>
      <c r="AO44" s="32"/>
    </row>
    <row r="45" spans="1:41" x14ac:dyDescent="0.25">
      <c r="A45" s="20">
        <v>771</v>
      </c>
      <c r="B45" s="23" t="s">
        <v>207</v>
      </c>
      <c r="C45" s="21" t="s">
        <v>33</v>
      </c>
      <c r="D45" s="21" t="s">
        <v>52</v>
      </c>
      <c r="E45" s="22">
        <v>6465733</v>
      </c>
      <c r="F45" s="46">
        <v>211020105</v>
      </c>
      <c r="G45" s="23" t="s">
        <v>208</v>
      </c>
      <c r="H45" s="22">
        <v>6830000</v>
      </c>
      <c r="I45" s="45">
        <v>43977</v>
      </c>
      <c r="J45" s="13" t="s">
        <v>34</v>
      </c>
      <c r="K45" s="27">
        <v>1120272739</v>
      </c>
      <c r="L45" s="21" t="s">
        <v>209</v>
      </c>
      <c r="M45" s="24" t="s">
        <v>210</v>
      </c>
      <c r="N45" s="11">
        <v>3108239857</v>
      </c>
      <c r="O45" s="12">
        <v>60317245</v>
      </c>
      <c r="P45" s="21" t="s">
        <v>119</v>
      </c>
      <c r="Q45" s="13" t="s">
        <v>35</v>
      </c>
      <c r="R45" s="13" t="s">
        <v>37</v>
      </c>
      <c r="S45" s="13">
        <v>142</v>
      </c>
      <c r="T45" s="14">
        <v>43991</v>
      </c>
      <c r="U45" s="14">
        <v>44135</v>
      </c>
      <c r="V45" s="13">
        <v>1928</v>
      </c>
      <c r="W45" s="15">
        <f t="shared" si="4"/>
        <v>6465733</v>
      </c>
      <c r="X45" s="52" t="str">
        <f t="shared" si="1"/>
        <v>09/06/2020</v>
      </c>
      <c r="Y45" s="16"/>
      <c r="Z45" s="12"/>
      <c r="AA45" s="12"/>
      <c r="AB45" s="12"/>
      <c r="AC45" s="12"/>
      <c r="AD45" s="12"/>
      <c r="AE45" s="50">
        <f t="shared" si="5"/>
        <v>6465733</v>
      </c>
      <c r="AF45" s="25">
        <f t="shared" si="6"/>
        <v>44135</v>
      </c>
      <c r="AI45" s="18">
        <v>2600000</v>
      </c>
      <c r="AN45" s="32"/>
      <c r="AO45" s="32"/>
    </row>
    <row r="46" spans="1:41" x14ac:dyDescent="0.25">
      <c r="A46" s="20">
        <v>772</v>
      </c>
      <c r="B46" s="23" t="s">
        <v>207</v>
      </c>
      <c r="C46" s="21" t="s">
        <v>33</v>
      </c>
      <c r="D46" s="21" t="s">
        <v>52</v>
      </c>
      <c r="E46" s="22">
        <v>6465733</v>
      </c>
      <c r="F46" s="46">
        <v>211020105</v>
      </c>
      <c r="G46" s="23" t="s">
        <v>211</v>
      </c>
      <c r="H46" s="22">
        <v>6830000</v>
      </c>
      <c r="I46" s="45">
        <v>43977</v>
      </c>
      <c r="J46" s="13" t="s">
        <v>34</v>
      </c>
      <c r="K46" s="27">
        <v>1120582200</v>
      </c>
      <c r="L46" s="21" t="s">
        <v>212</v>
      </c>
      <c r="M46" s="24" t="s">
        <v>213</v>
      </c>
      <c r="N46" s="11">
        <v>3112350173</v>
      </c>
      <c r="O46" s="12">
        <v>1120582200</v>
      </c>
      <c r="P46" s="21" t="s">
        <v>119</v>
      </c>
      <c r="Q46" s="13" t="s">
        <v>35</v>
      </c>
      <c r="R46" s="13" t="s">
        <v>37</v>
      </c>
      <c r="S46" s="13">
        <v>142</v>
      </c>
      <c r="T46" s="14">
        <v>43991</v>
      </c>
      <c r="U46" s="14">
        <v>44135</v>
      </c>
      <c r="V46" s="13">
        <v>1929</v>
      </c>
      <c r="W46" s="15">
        <f t="shared" si="4"/>
        <v>6465733</v>
      </c>
      <c r="X46" s="52" t="str">
        <f t="shared" si="1"/>
        <v>09/06/2020</v>
      </c>
      <c r="Y46" s="16"/>
      <c r="Z46" s="12"/>
      <c r="AA46" s="12"/>
      <c r="AB46" s="12"/>
      <c r="AC46" s="12"/>
      <c r="AD46" s="12"/>
      <c r="AE46" s="50">
        <f t="shared" si="5"/>
        <v>6465733</v>
      </c>
      <c r="AF46" s="25">
        <f t="shared" si="6"/>
        <v>44135</v>
      </c>
      <c r="AI46" s="18">
        <f>AI45/30</f>
        <v>86666.666666666672</v>
      </c>
      <c r="AN46" s="32"/>
      <c r="AO46" s="32"/>
    </row>
    <row r="47" spans="1:41" x14ac:dyDescent="0.25">
      <c r="A47" s="20">
        <v>773</v>
      </c>
      <c r="B47" s="23" t="s">
        <v>207</v>
      </c>
      <c r="C47" s="21" t="s">
        <v>33</v>
      </c>
      <c r="D47" s="21" t="s">
        <v>44</v>
      </c>
      <c r="E47" s="22">
        <v>2168400</v>
      </c>
      <c r="F47" s="46">
        <v>211020205</v>
      </c>
      <c r="G47" s="23" t="s">
        <v>214</v>
      </c>
      <c r="H47" s="22">
        <v>2502000</v>
      </c>
      <c r="I47" s="45">
        <v>43980</v>
      </c>
      <c r="J47" s="13" t="s">
        <v>34</v>
      </c>
      <c r="K47" s="27">
        <v>1120564171</v>
      </c>
      <c r="L47" s="21" t="s">
        <v>215</v>
      </c>
      <c r="M47" s="24" t="s">
        <v>216</v>
      </c>
      <c r="N47" s="11">
        <v>3118846884</v>
      </c>
      <c r="O47" s="12">
        <v>41214973</v>
      </c>
      <c r="P47" s="21" t="s">
        <v>74</v>
      </c>
      <c r="Q47" s="13" t="s">
        <v>35</v>
      </c>
      <c r="R47" s="13" t="s">
        <v>37</v>
      </c>
      <c r="S47" s="13">
        <v>52</v>
      </c>
      <c r="T47" s="14">
        <v>43991</v>
      </c>
      <c r="U47" s="14">
        <v>44043</v>
      </c>
      <c r="V47" s="13">
        <v>1930</v>
      </c>
      <c r="W47" s="15">
        <f t="shared" si="4"/>
        <v>2168400</v>
      </c>
      <c r="X47" s="52" t="str">
        <f t="shared" si="1"/>
        <v>09/06/2020</v>
      </c>
      <c r="Y47" s="16"/>
      <c r="Z47" s="12"/>
      <c r="AA47" s="12"/>
      <c r="AB47" s="12"/>
      <c r="AC47" s="12"/>
      <c r="AD47" s="12"/>
      <c r="AE47" s="50">
        <f t="shared" si="5"/>
        <v>2168400</v>
      </c>
      <c r="AF47" s="25">
        <f t="shared" si="6"/>
        <v>44043</v>
      </c>
      <c r="AI47" s="18">
        <v>14</v>
      </c>
      <c r="AN47" s="32"/>
      <c r="AO47" s="32"/>
    </row>
    <row r="48" spans="1:41" x14ac:dyDescent="0.25">
      <c r="A48" s="20">
        <v>774</v>
      </c>
      <c r="B48" s="23" t="s">
        <v>217</v>
      </c>
      <c r="C48" s="21" t="s">
        <v>33</v>
      </c>
      <c r="D48" s="21" t="s">
        <v>218</v>
      </c>
      <c r="E48" s="22">
        <v>21800000</v>
      </c>
      <c r="F48" s="46">
        <v>213020912</v>
      </c>
      <c r="G48" s="23" t="s">
        <v>219</v>
      </c>
      <c r="H48" s="22">
        <v>21800000</v>
      </c>
      <c r="I48" s="45">
        <v>43976</v>
      </c>
      <c r="J48" s="13" t="s">
        <v>34</v>
      </c>
      <c r="K48" s="38">
        <v>36171443</v>
      </c>
      <c r="L48" s="21" t="s">
        <v>220</v>
      </c>
      <c r="M48" s="24" t="s">
        <v>221</v>
      </c>
      <c r="N48" s="11">
        <v>3165310116</v>
      </c>
      <c r="O48" s="16">
        <v>51908318</v>
      </c>
      <c r="P48" s="6" t="s">
        <v>128</v>
      </c>
      <c r="Q48" s="13" t="s">
        <v>35</v>
      </c>
      <c r="R48" s="13" t="s">
        <v>36</v>
      </c>
      <c r="S48" s="13">
        <v>3</v>
      </c>
      <c r="T48" s="14">
        <v>43993</v>
      </c>
      <c r="U48" s="14">
        <v>44089</v>
      </c>
      <c r="V48" s="13">
        <v>1938</v>
      </c>
      <c r="W48" s="15">
        <f t="shared" si="4"/>
        <v>21800000</v>
      </c>
      <c r="X48" s="52" t="str">
        <f t="shared" si="1"/>
        <v>11/06/2020</v>
      </c>
      <c r="Y48" s="16"/>
      <c r="Z48" s="12"/>
      <c r="AA48" s="12"/>
      <c r="AB48" s="12"/>
      <c r="AC48" s="12"/>
      <c r="AD48" s="12"/>
      <c r="AE48" s="50">
        <f t="shared" si="5"/>
        <v>21800000</v>
      </c>
      <c r="AF48" s="25">
        <f t="shared" si="6"/>
        <v>44089</v>
      </c>
      <c r="AI48" s="18">
        <f>AI47*AI46</f>
        <v>1213333.3333333335</v>
      </c>
      <c r="AN48" s="32"/>
      <c r="AO48" s="32"/>
    </row>
    <row r="49" spans="1:41" x14ac:dyDescent="0.25">
      <c r="A49" s="20">
        <v>775</v>
      </c>
      <c r="B49" s="23" t="s">
        <v>217</v>
      </c>
      <c r="C49" s="21" t="s">
        <v>33</v>
      </c>
      <c r="D49" s="21" t="s">
        <v>44</v>
      </c>
      <c r="E49" s="22">
        <v>3336000</v>
      </c>
      <c r="F49" s="46">
        <v>211020205</v>
      </c>
      <c r="G49" s="23" t="s">
        <v>222</v>
      </c>
      <c r="H49" s="22">
        <v>6922200</v>
      </c>
      <c r="I49" s="45">
        <v>43951</v>
      </c>
      <c r="J49" s="13" t="s">
        <v>34</v>
      </c>
      <c r="K49" s="9">
        <v>41242377</v>
      </c>
      <c r="L49" s="21" t="s">
        <v>90</v>
      </c>
      <c r="M49" s="24" t="s">
        <v>91</v>
      </c>
      <c r="N49" s="11">
        <v>3122728092</v>
      </c>
      <c r="O49" s="12">
        <v>41214973</v>
      </c>
      <c r="P49" s="21" t="s">
        <v>74</v>
      </c>
      <c r="Q49" s="13" t="s">
        <v>35</v>
      </c>
      <c r="R49" s="13" t="s">
        <v>37</v>
      </c>
      <c r="S49" s="13">
        <v>70</v>
      </c>
      <c r="T49" s="14">
        <v>43993</v>
      </c>
      <c r="U49" s="14">
        <v>44074</v>
      </c>
      <c r="V49" s="13">
        <v>1939</v>
      </c>
      <c r="W49" s="15">
        <f t="shared" si="4"/>
        <v>3336000</v>
      </c>
      <c r="X49" s="52" t="str">
        <f t="shared" si="1"/>
        <v>11/06/2020</v>
      </c>
      <c r="Y49" s="16"/>
      <c r="Z49" s="12"/>
      <c r="AA49" s="12"/>
      <c r="AB49" s="12"/>
      <c r="AC49" s="12"/>
      <c r="AD49" s="12"/>
      <c r="AE49" s="50">
        <f t="shared" si="5"/>
        <v>3336000</v>
      </c>
      <c r="AF49" s="25">
        <f t="shared" si="6"/>
        <v>44074</v>
      </c>
      <c r="AI49" s="18">
        <f>AI45*2</f>
        <v>5200000</v>
      </c>
      <c r="AN49" s="32"/>
      <c r="AO49" s="32"/>
    </row>
    <row r="50" spans="1:41" x14ac:dyDescent="0.25">
      <c r="A50" s="20">
        <v>776</v>
      </c>
      <c r="B50" s="23" t="s">
        <v>217</v>
      </c>
      <c r="C50" s="21" t="s">
        <v>33</v>
      </c>
      <c r="D50" s="21" t="s">
        <v>223</v>
      </c>
      <c r="E50" s="22">
        <v>9333333</v>
      </c>
      <c r="F50" s="46">
        <v>211020205</v>
      </c>
      <c r="G50" s="23" t="s">
        <v>224</v>
      </c>
      <c r="H50" s="22">
        <v>9450000</v>
      </c>
      <c r="I50" s="45">
        <v>43990</v>
      </c>
      <c r="J50" s="13" t="s">
        <v>34</v>
      </c>
      <c r="K50" s="27">
        <v>41241363</v>
      </c>
      <c r="L50" s="21" t="s">
        <v>225</v>
      </c>
      <c r="M50" s="24" t="s">
        <v>226</v>
      </c>
      <c r="N50" s="11">
        <v>3108853466</v>
      </c>
      <c r="O50" s="43">
        <v>79465862</v>
      </c>
      <c r="P50" s="21" t="s">
        <v>79</v>
      </c>
      <c r="Q50" s="13" t="s">
        <v>35</v>
      </c>
      <c r="R50" s="13" t="s">
        <v>37</v>
      </c>
      <c r="S50" s="13">
        <v>70</v>
      </c>
      <c r="T50" s="14">
        <v>43993</v>
      </c>
      <c r="U50" s="14">
        <v>44074</v>
      </c>
      <c r="V50" s="13">
        <v>1940</v>
      </c>
      <c r="W50" s="15">
        <f t="shared" si="4"/>
        <v>9333333</v>
      </c>
      <c r="X50" s="52" t="str">
        <f t="shared" si="1"/>
        <v>11/06/2020</v>
      </c>
      <c r="Y50" s="16"/>
      <c r="Z50" s="12"/>
      <c r="AA50" s="12"/>
      <c r="AB50" s="12"/>
      <c r="AC50" s="12"/>
      <c r="AD50" s="12"/>
      <c r="AE50" s="50">
        <f t="shared" si="5"/>
        <v>9333333</v>
      </c>
      <c r="AF50" s="25">
        <f t="shared" si="6"/>
        <v>44074</v>
      </c>
      <c r="AI50" s="18">
        <f>AI49+AI48</f>
        <v>6413333.333333334</v>
      </c>
      <c r="AN50" s="32"/>
      <c r="AO50" s="32"/>
    </row>
    <row r="51" spans="1:41" x14ac:dyDescent="0.25">
      <c r="A51" s="20">
        <v>777</v>
      </c>
      <c r="B51" s="23" t="s">
        <v>227</v>
      </c>
      <c r="C51" s="21" t="s">
        <v>33</v>
      </c>
      <c r="D51" s="21" t="s">
        <v>43</v>
      </c>
      <c r="E51" s="22">
        <v>26295000</v>
      </c>
      <c r="F51" s="46">
        <v>211020105</v>
      </c>
      <c r="G51" s="23" t="s">
        <v>228</v>
      </c>
      <c r="H51" s="22">
        <v>26295000</v>
      </c>
      <c r="I51" s="45">
        <v>43991</v>
      </c>
      <c r="J51" s="13" t="s">
        <v>34</v>
      </c>
      <c r="K51" s="27">
        <v>1045720578</v>
      </c>
      <c r="L51" s="21" t="s">
        <v>229</v>
      </c>
      <c r="M51" s="24" t="s">
        <v>230</v>
      </c>
      <c r="N51" s="11">
        <v>3114982709</v>
      </c>
      <c r="O51" s="52">
        <v>19421114</v>
      </c>
      <c r="P51" s="21" t="s">
        <v>72</v>
      </c>
      <c r="Q51" s="13" t="s">
        <v>35</v>
      </c>
      <c r="R51" s="13" t="s">
        <v>37</v>
      </c>
      <c r="S51" s="13">
        <v>135</v>
      </c>
      <c r="T51" s="14">
        <v>43998</v>
      </c>
      <c r="U51" s="14">
        <v>44135</v>
      </c>
      <c r="V51" s="13">
        <v>1943</v>
      </c>
      <c r="W51" s="15">
        <f t="shared" si="4"/>
        <v>26295000</v>
      </c>
      <c r="X51" s="52" t="str">
        <f t="shared" si="1"/>
        <v>16/06/2020</v>
      </c>
      <c r="Y51" s="16"/>
      <c r="Z51" s="12"/>
      <c r="AA51" s="12"/>
      <c r="AB51" s="12"/>
      <c r="AC51" s="12"/>
      <c r="AD51" s="12"/>
      <c r="AE51" s="50">
        <f t="shared" si="5"/>
        <v>26295000</v>
      </c>
      <c r="AF51" s="25">
        <f t="shared" si="6"/>
        <v>44135</v>
      </c>
      <c r="AN51" s="32"/>
      <c r="AO51" s="32"/>
    </row>
    <row r="52" spans="1:41" x14ac:dyDescent="0.25">
      <c r="A52" s="20">
        <v>778</v>
      </c>
      <c r="B52" s="23" t="s">
        <v>227</v>
      </c>
      <c r="C52" s="21" t="s">
        <v>33</v>
      </c>
      <c r="D52" s="34" t="s">
        <v>231</v>
      </c>
      <c r="E52" s="22">
        <v>7803300</v>
      </c>
      <c r="F52" s="46">
        <v>211020205</v>
      </c>
      <c r="G52" s="23" t="s">
        <v>232</v>
      </c>
      <c r="H52" s="22">
        <v>8207600</v>
      </c>
      <c r="I52" s="45">
        <v>43991</v>
      </c>
      <c r="J52" s="13" t="s">
        <v>34</v>
      </c>
      <c r="K52" s="27">
        <v>1120498037</v>
      </c>
      <c r="L52" s="21" t="s">
        <v>233</v>
      </c>
      <c r="M52" s="24" t="s">
        <v>234</v>
      </c>
      <c r="N52" s="11">
        <v>3228877092</v>
      </c>
      <c r="O52" s="12">
        <v>1120569296</v>
      </c>
      <c r="P52" s="21" t="s">
        <v>41</v>
      </c>
      <c r="Q52" s="13" t="s">
        <v>35</v>
      </c>
      <c r="R52" s="13" t="s">
        <v>37</v>
      </c>
      <c r="S52" s="13">
        <v>135</v>
      </c>
      <c r="T52" s="14">
        <v>43998</v>
      </c>
      <c r="U52" s="14">
        <v>44135</v>
      </c>
      <c r="V52" s="13">
        <v>1944</v>
      </c>
      <c r="W52" s="15">
        <f t="shared" si="4"/>
        <v>7803300</v>
      </c>
      <c r="X52" s="52" t="str">
        <f t="shared" si="1"/>
        <v>16/06/2020</v>
      </c>
      <c r="Y52" s="16"/>
      <c r="Z52" s="12"/>
      <c r="AA52" s="12"/>
      <c r="AB52" s="12"/>
      <c r="AC52" s="12"/>
      <c r="AD52" s="12"/>
      <c r="AE52" s="50">
        <f t="shared" si="5"/>
        <v>7803300</v>
      </c>
      <c r="AF52" s="25">
        <f t="shared" si="6"/>
        <v>44135</v>
      </c>
      <c r="AN52" s="32"/>
      <c r="AO52" s="32"/>
    </row>
    <row r="53" spans="1:41" x14ac:dyDescent="0.25">
      <c r="A53" s="20">
        <v>779</v>
      </c>
      <c r="B53" s="23" t="s">
        <v>235</v>
      </c>
      <c r="C53" s="21" t="s">
        <v>33</v>
      </c>
      <c r="D53" s="21" t="s">
        <v>52</v>
      </c>
      <c r="E53" s="22">
        <v>6101467</v>
      </c>
      <c r="F53" s="46">
        <v>211020105</v>
      </c>
      <c r="G53" s="23" t="s">
        <v>236</v>
      </c>
      <c r="H53" s="22">
        <v>6374667</v>
      </c>
      <c r="I53" s="45">
        <v>43991</v>
      </c>
      <c r="J53" s="13" t="s">
        <v>34</v>
      </c>
      <c r="K53" s="27">
        <v>1120579762</v>
      </c>
      <c r="L53" s="21" t="s">
        <v>59</v>
      </c>
      <c r="M53" s="10" t="s">
        <v>60</v>
      </c>
      <c r="N53" s="11">
        <v>3135963043</v>
      </c>
      <c r="O53" s="12">
        <v>60317245</v>
      </c>
      <c r="P53" s="21" t="s">
        <v>119</v>
      </c>
      <c r="Q53" s="13" t="s">
        <v>35</v>
      </c>
      <c r="R53" s="13" t="s">
        <v>37</v>
      </c>
      <c r="S53" s="13">
        <v>134</v>
      </c>
      <c r="T53" s="14">
        <v>43999</v>
      </c>
      <c r="U53" s="14">
        <v>44135</v>
      </c>
      <c r="V53" s="13">
        <v>1859</v>
      </c>
      <c r="W53" s="15">
        <f t="shared" si="4"/>
        <v>6101467</v>
      </c>
      <c r="X53" s="52" t="str">
        <f t="shared" si="1"/>
        <v>17/06/2020</v>
      </c>
      <c r="Y53" s="16"/>
      <c r="Z53" s="12"/>
      <c r="AA53" s="12"/>
      <c r="AB53" s="12"/>
      <c r="AC53" s="12"/>
      <c r="AD53" s="12"/>
      <c r="AE53" s="50">
        <f t="shared" si="5"/>
        <v>6101467</v>
      </c>
      <c r="AF53" s="25">
        <f t="shared" si="6"/>
        <v>44135</v>
      </c>
      <c r="AN53" s="32"/>
      <c r="AO53" s="32"/>
    </row>
    <row r="54" spans="1:41" x14ac:dyDescent="0.25">
      <c r="A54" s="20">
        <v>780</v>
      </c>
      <c r="B54" s="23" t="s">
        <v>237</v>
      </c>
      <c r="C54" s="21" t="s">
        <v>33</v>
      </c>
      <c r="D54" s="21" t="s">
        <v>42</v>
      </c>
      <c r="E54" s="22">
        <v>12425000</v>
      </c>
      <c r="F54" s="46">
        <v>211020105</v>
      </c>
      <c r="G54" s="23" t="s">
        <v>238</v>
      </c>
      <c r="H54" s="22">
        <v>12600000</v>
      </c>
      <c r="I54" s="45">
        <v>43991</v>
      </c>
      <c r="J54" s="13" t="s">
        <v>34</v>
      </c>
      <c r="K54" s="27">
        <v>1012414097</v>
      </c>
      <c r="L54" s="21" t="s">
        <v>239</v>
      </c>
      <c r="M54" s="24" t="s">
        <v>240</v>
      </c>
      <c r="N54" s="11">
        <v>3178585924</v>
      </c>
      <c r="O54" s="12">
        <v>79581162</v>
      </c>
      <c r="P54" s="21" t="s">
        <v>39</v>
      </c>
      <c r="Q54" s="13" t="s">
        <v>35</v>
      </c>
      <c r="R54" s="13" t="s">
        <v>37</v>
      </c>
      <c r="S54" s="13">
        <v>133</v>
      </c>
      <c r="T54" s="14">
        <v>44000</v>
      </c>
      <c r="U54" s="14">
        <v>44135</v>
      </c>
      <c r="V54" s="13">
        <v>1963</v>
      </c>
      <c r="W54" s="15">
        <f t="shared" si="4"/>
        <v>12425000</v>
      </c>
      <c r="X54" s="52" t="str">
        <f t="shared" si="1"/>
        <v>18/06/2020</v>
      </c>
      <c r="Y54" s="16"/>
      <c r="Z54" s="12"/>
      <c r="AA54" s="12"/>
      <c r="AB54" s="12"/>
      <c r="AC54" s="12"/>
      <c r="AD54" s="12"/>
      <c r="AE54" s="50">
        <f t="shared" si="5"/>
        <v>12425000</v>
      </c>
      <c r="AF54" s="25">
        <f t="shared" si="6"/>
        <v>44135</v>
      </c>
      <c r="AN54" s="32"/>
      <c r="AO54" s="32"/>
    </row>
    <row r="55" spans="1:41" x14ac:dyDescent="0.25">
      <c r="A55" s="20">
        <v>781</v>
      </c>
      <c r="B55" s="23" t="s">
        <v>237</v>
      </c>
      <c r="C55" s="21" t="s">
        <v>33</v>
      </c>
      <c r="D55" s="21" t="s">
        <v>44</v>
      </c>
      <c r="E55" s="22">
        <v>4295100</v>
      </c>
      <c r="F55" s="46">
        <v>211020205</v>
      </c>
      <c r="G55" s="23" t="s">
        <v>241</v>
      </c>
      <c r="H55" s="22">
        <v>4378500</v>
      </c>
      <c r="I55" s="45">
        <v>43991</v>
      </c>
      <c r="J55" s="13" t="s">
        <v>34</v>
      </c>
      <c r="K55" s="27">
        <v>33435689</v>
      </c>
      <c r="L55" s="21" t="s">
        <v>242</v>
      </c>
      <c r="M55" s="24" t="s">
        <v>243</v>
      </c>
      <c r="N55" s="11">
        <v>3164361124</v>
      </c>
      <c r="O55" s="12">
        <v>41214973</v>
      </c>
      <c r="P55" s="21" t="s">
        <v>74</v>
      </c>
      <c r="Q55" s="13" t="s">
        <v>35</v>
      </c>
      <c r="R55" s="13" t="s">
        <v>37</v>
      </c>
      <c r="S55" s="13">
        <v>103</v>
      </c>
      <c r="T55" s="14">
        <v>44000</v>
      </c>
      <c r="U55" s="14">
        <v>44104</v>
      </c>
      <c r="V55" s="13">
        <v>1964</v>
      </c>
      <c r="W55" s="15">
        <f t="shared" si="4"/>
        <v>4295100</v>
      </c>
      <c r="X55" s="52" t="str">
        <f t="shared" si="1"/>
        <v>18/06/2020</v>
      </c>
      <c r="Y55" s="16"/>
      <c r="Z55" s="12"/>
      <c r="AA55" s="12"/>
      <c r="AB55" s="12"/>
      <c r="AC55" s="12"/>
      <c r="AD55" s="12"/>
      <c r="AE55" s="50">
        <f t="shared" si="5"/>
        <v>4295100</v>
      </c>
      <c r="AF55" s="25">
        <f t="shared" si="6"/>
        <v>44104</v>
      </c>
      <c r="AN55" s="32"/>
      <c r="AO55" s="32"/>
    </row>
    <row r="56" spans="1:41" x14ac:dyDescent="0.25">
      <c r="A56" s="20">
        <v>782</v>
      </c>
      <c r="B56" s="23" t="s">
        <v>237</v>
      </c>
      <c r="C56" s="21" t="s">
        <v>33</v>
      </c>
      <c r="D56" s="21" t="s">
        <v>78</v>
      </c>
      <c r="E56" s="22">
        <v>7687400</v>
      </c>
      <c r="F56" s="46">
        <v>211020205</v>
      </c>
      <c r="G56" s="23" t="s">
        <v>244</v>
      </c>
      <c r="H56" s="22">
        <v>7745200</v>
      </c>
      <c r="I56" s="45">
        <v>43994</v>
      </c>
      <c r="J56" s="13" t="s">
        <v>34</v>
      </c>
      <c r="K56" s="27">
        <v>60377402</v>
      </c>
      <c r="L56" s="21" t="s">
        <v>245</v>
      </c>
      <c r="M56" s="24" t="s">
        <v>246</v>
      </c>
      <c r="N56" s="11">
        <v>3105720458</v>
      </c>
      <c r="O56" s="12">
        <v>1120569296</v>
      </c>
      <c r="P56" s="21" t="s">
        <v>41</v>
      </c>
      <c r="Q56" s="13" t="s">
        <v>35</v>
      </c>
      <c r="R56" s="13" t="s">
        <v>37</v>
      </c>
      <c r="S56" s="13">
        <v>133</v>
      </c>
      <c r="T56" s="14">
        <v>44000</v>
      </c>
      <c r="U56" s="14">
        <v>44135</v>
      </c>
      <c r="V56" s="13">
        <v>1965</v>
      </c>
      <c r="W56" s="15">
        <f t="shared" si="4"/>
        <v>7687400</v>
      </c>
      <c r="X56" s="52" t="str">
        <f t="shared" si="1"/>
        <v>18/06/2020</v>
      </c>
      <c r="Y56" s="16"/>
      <c r="Z56" s="12"/>
      <c r="AA56" s="12"/>
      <c r="AB56" s="12"/>
      <c r="AC56" s="12"/>
      <c r="AD56" s="12"/>
      <c r="AE56" s="50">
        <f t="shared" si="5"/>
        <v>7687400</v>
      </c>
      <c r="AF56" s="25">
        <f t="shared" si="6"/>
        <v>44135</v>
      </c>
      <c r="AN56" s="32"/>
      <c r="AO56" s="32"/>
    </row>
    <row r="57" spans="1:41" x14ac:dyDescent="0.25">
      <c r="A57" s="20">
        <v>783</v>
      </c>
      <c r="B57" s="23" t="s">
        <v>237</v>
      </c>
      <c r="C57" s="21" t="s">
        <v>33</v>
      </c>
      <c r="D57" s="21" t="s">
        <v>49</v>
      </c>
      <c r="E57" s="22">
        <v>12413333</v>
      </c>
      <c r="F57" s="46">
        <v>211020105</v>
      </c>
      <c r="G57" s="23" t="s">
        <v>247</v>
      </c>
      <c r="H57" s="22">
        <v>12413333</v>
      </c>
      <c r="I57" s="45">
        <v>43999</v>
      </c>
      <c r="J57" s="13" t="s">
        <v>34</v>
      </c>
      <c r="K57" s="27">
        <v>1094275376</v>
      </c>
      <c r="L57" s="21" t="s">
        <v>50</v>
      </c>
      <c r="M57" s="24" t="s">
        <v>51</v>
      </c>
      <c r="N57" s="11">
        <v>3144410729</v>
      </c>
      <c r="O57" s="12">
        <v>1121879555</v>
      </c>
      <c r="P57" s="21" t="s">
        <v>48</v>
      </c>
      <c r="Q57" s="13" t="s">
        <v>35</v>
      </c>
      <c r="R57" s="13" t="s">
        <v>37</v>
      </c>
      <c r="S57" s="13">
        <v>133</v>
      </c>
      <c r="T57" s="14">
        <v>44000</v>
      </c>
      <c r="U57" s="14">
        <v>44135</v>
      </c>
      <c r="V57" s="13">
        <v>1966</v>
      </c>
      <c r="W57" s="15">
        <f t="shared" si="4"/>
        <v>12413333</v>
      </c>
      <c r="X57" s="52" t="str">
        <f t="shared" si="1"/>
        <v>18/06/2020</v>
      </c>
      <c r="Y57" s="16"/>
      <c r="Z57" s="12"/>
      <c r="AA57" s="12"/>
      <c r="AB57" s="12"/>
      <c r="AC57" s="12"/>
      <c r="AD57" s="12"/>
      <c r="AE57" s="50">
        <f t="shared" si="5"/>
        <v>12413333</v>
      </c>
      <c r="AF57" s="25">
        <f t="shared" si="6"/>
        <v>44135</v>
      </c>
      <c r="AN57" s="32"/>
      <c r="AO57" s="32"/>
    </row>
    <row r="58" spans="1:41" x14ac:dyDescent="0.25">
      <c r="A58" s="20">
        <v>784</v>
      </c>
      <c r="B58" s="23" t="s">
        <v>248</v>
      </c>
      <c r="C58" s="21" t="s">
        <v>33</v>
      </c>
      <c r="D58" s="21" t="s">
        <v>45</v>
      </c>
      <c r="E58" s="22">
        <v>6227233</v>
      </c>
      <c r="F58" s="46">
        <v>211020105</v>
      </c>
      <c r="G58" s="23" t="s">
        <v>249</v>
      </c>
      <c r="H58" s="22">
        <v>7355000</v>
      </c>
      <c r="I58" s="45">
        <v>43977</v>
      </c>
      <c r="J58" s="13" t="s">
        <v>34</v>
      </c>
      <c r="K58" s="27">
        <v>1120574812</v>
      </c>
      <c r="L58" s="21" t="s">
        <v>250</v>
      </c>
      <c r="M58" s="24" t="s">
        <v>251</v>
      </c>
      <c r="N58" s="11">
        <v>3138686670</v>
      </c>
      <c r="O58" s="12">
        <v>1121879555</v>
      </c>
      <c r="P58" s="21" t="s">
        <v>48</v>
      </c>
      <c r="Q58" s="13" t="s">
        <v>35</v>
      </c>
      <c r="R58" s="13" t="s">
        <v>37</v>
      </c>
      <c r="S58" s="13">
        <v>127</v>
      </c>
      <c r="T58" s="14">
        <v>44006</v>
      </c>
      <c r="U58" s="14">
        <v>44135</v>
      </c>
      <c r="V58" s="13">
        <v>1974</v>
      </c>
      <c r="W58" s="15">
        <f t="shared" si="4"/>
        <v>6227233</v>
      </c>
      <c r="X58" s="52" t="str">
        <f t="shared" si="1"/>
        <v>24/06/2020</v>
      </c>
      <c r="Y58" s="16"/>
      <c r="Z58" s="12"/>
      <c r="AA58" s="12"/>
      <c r="AB58" s="12"/>
      <c r="AC58" s="12"/>
      <c r="AD58" s="12"/>
      <c r="AE58" s="50">
        <f t="shared" si="5"/>
        <v>6227233</v>
      </c>
      <c r="AF58" s="25">
        <f t="shared" si="6"/>
        <v>44135</v>
      </c>
      <c r="AN58" s="32"/>
      <c r="AO58" s="32"/>
    </row>
    <row r="59" spans="1:41" x14ac:dyDescent="0.25">
      <c r="A59" s="20">
        <v>785</v>
      </c>
      <c r="B59" s="23" t="s">
        <v>248</v>
      </c>
      <c r="C59" s="21" t="s">
        <v>33</v>
      </c>
      <c r="D59" s="21" t="s">
        <v>76</v>
      </c>
      <c r="E59" s="22">
        <v>3050733</v>
      </c>
      <c r="F59" s="46">
        <v>211020205</v>
      </c>
      <c r="G59" s="23" t="s">
        <v>252</v>
      </c>
      <c r="H59" s="22">
        <v>3688200</v>
      </c>
      <c r="I59" s="45">
        <v>43990</v>
      </c>
      <c r="J59" s="13" t="s">
        <v>34</v>
      </c>
      <c r="K59" s="27">
        <v>17331883</v>
      </c>
      <c r="L59" s="21" t="s">
        <v>253</v>
      </c>
      <c r="M59" s="24" t="s">
        <v>254</v>
      </c>
      <c r="N59" s="11">
        <v>3232069708</v>
      </c>
      <c r="O59" s="12">
        <v>41214973</v>
      </c>
      <c r="P59" s="21" t="s">
        <v>74</v>
      </c>
      <c r="Q59" s="13" t="s">
        <v>35</v>
      </c>
      <c r="R59" s="13" t="s">
        <v>37</v>
      </c>
      <c r="S59" s="13">
        <v>67</v>
      </c>
      <c r="T59" s="14">
        <v>44006</v>
      </c>
      <c r="U59" s="14">
        <v>44074</v>
      </c>
      <c r="V59" s="13">
        <v>1975</v>
      </c>
      <c r="W59" s="15">
        <f t="shared" si="4"/>
        <v>3050733</v>
      </c>
      <c r="X59" s="52" t="str">
        <f t="shared" ref="X59:X61" si="7">B59</f>
        <v>24/06/2020</v>
      </c>
      <c r="Y59" s="16"/>
      <c r="Z59" s="12"/>
      <c r="AA59" s="12"/>
      <c r="AB59" s="12"/>
      <c r="AC59" s="12"/>
      <c r="AD59" s="12"/>
      <c r="AE59" s="50">
        <f t="shared" si="5"/>
        <v>3050733</v>
      </c>
      <c r="AF59" s="25">
        <f t="shared" si="6"/>
        <v>44074</v>
      </c>
      <c r="AN59" s="32"/>
      <c r="AO59" s="32"/>
    </row>
    <row r="60" spans="1:41" x14ac:dyDescent="0.25">
      <c r="A60" s="20">
        <v>786</v>
      </c>
      <c r="B60" s="23" t="s">
        <v>248</v>
      </c>
      <c r="C60" s="21" t="s">
        <v>33</v>
      </c>
      <c r="D60" s="21" t="s">
        <v>38</v>
      </c>
      <c r="E60" s="22">
        <v>6227233</v>
      </c>
      <c r="F60" s="46">
        <v>211020105</v>
      </c>
      <c r="G60" s="23" t="s">
        <v>255</v>
      </c>
      <c r="H60" s="22">
        <v>6619500</v>
      </c>
      <c r="I60" s="45">
        <v>43991</v>
      </c>
      <c r="J60" s="13" t="s">
        <v>34</v>
      </c>
      <c r="K60" s="27">
        <v>1120579356</v>
      </c>
      <c r="L60" s="21" t="s">
        <v>256</v>
      </c>
      <c r="M60" s="24" t="s">
        <v>40</v>
      </c>
      <c r="N60" s="11">
        <v>3223060325</v>
      </c>
      <c r="O60" s="12">
        <v>1120579356</v>
      </c>
      <c r="P60" s="21" t="s">
        <v>256</v>
      </c>
      <c r="Q60" s="13" t="s">
        <v>35</v>
      </c>
      <c r="R60" s="13" t="s">
        <v>37</v>
      </c>
      <c r="S60" s="13">
        <v>127</v>
      </c>
      <c r="T60" s="14">
        <v>44006</v>
      </c>
      <c r="U60" s="14">
        <v>44135</v>
      </c>
      <c r="V60" s="13">
        <v>1976</v>
      </c>
      <c r="W60" s="15">
        <f t="shared" si="4"/>
        <v>6227233</v>
      </c>
      <c r="X60" s="52" t="str">
        <f t="shared" si="7"/>
        <v>24/06/2020</v>
      </c>
      <c r="Y60" s="16"/>
      <c r="Z60" s="12"/>
      <c r="AA60" s="12"/>
      <c r="AB60" s="12"/>
      <c r="AC60" s="12"/>
      <c r="AD60" s="12"/>
      <c r="AE60" s="50">
        <f t="shared" si="5"/>
        <v>6227233</v>
      </c>
      <c r="AF60" s="25">
        <f t="shared" si="6"/>
        <v>44135</v>
      </c>
      <c r="AN60" s="32"/>
      <c r="AO60" s="32"/>
    </row>
    <row r="61" spans="1:41" x14ac:dyDescent="0.25">
      <c r="A61" s="20">
        <v>787</v>
      </c>
      <c r="B61" s="23" t="s">
        <v>257</v>
      </c>
      <c r="C61" s="21" t="s">
        <v>80</v>
      </c>
      <c r="D61" s="21" t="s">
        <v>258</v>
      </c>
      <c r="E61" s="22">
        <v>381385650</v>
      </c>
      <c r="F61" s="46">
        <v>213010910</v>
      </c>
      <c r="G61" s="23" t="s">
        <v>259</v>
      </c>
      <c r="H61" s="22">
        <v>388613650</v>
      </c>
      <c r="I61" s="45">
        <v>44005</v>
      </c>
      <c r="J61" s="13" t="s">
        <v>34</v>
      </c>
      <c r="K61" s="27" t="s">
        <v>98</v>
      </c>
      <c r="L61" s="21" t="s">
        <v>99</v>
      </c>
      <c r="M61" s="10" t="s">
        <v>100</v>
      </c>
      <c r="N61" s="11">
        <v>3108825217</v>
      </c>
      <c r="O61" s="12" t="s">
        <v>260</v>
      </c>
      <c r="P61" s="21" t="s">
        <v>261</v>
      </c>
      <c r="Q61" s="13" t="s">
        <v>35</v>
      </c>
      <c r="R61" s="13" t="s">
        <v>37</v>
      </c>
      <c r="S61" s="13">
        <v>30</v>
      </c>
      <c r="T61" s="14">
        <v>44012</v>
      </c>
      <c r="U61" s="14">
        <v>44041</v>
      </c>
      <c r="V61" s="13">
        <v>1980</v>
      </c>
      <c r="W61" s="15">
        <f t="shared" si="4"/>
        <v>381385650</v>
      </c>
      <c r="X61" s="52" t="str">
        <f t="shared" si="7"/>
        <v>26/06/2020</v>
      </c>
      <c r="Y61" s="16"/>
      <c r="Z61" s="12"/>
      <c r="AA61" s="12"/>
      <c r="AB61" s="12"/>
      <c r="AC61" s="12"/>
      <c r="AD61" s="12"/>
      <c r="AE61" s="50">
        <f t="shared" si="5"/>
        <v>381385650</v>
      </c>
      <c r="AF61" s="25">
        <f t="shared" si="6"/>
        <v>44041</v>
      </c>
      <c r="AN61" s="32"/>
      <c r="AO61" s="32"/>
    </row>
    <row r="304" spans="1:41" x14ac:dyDescent="0.25">
      <c r="A304" s="19"/>
      <c r="B304" s="32"/>
      <c r="C304" s="19"/>
      <c r="D304" s="19"/>
      <c r="E304" s="54"/>
      <c r="F304" s="19"/>
      <c r="G304" s="32"/>
      <c r="H304" s="55"/>
      <c r="I304" s="32"/>
      <c r="K304" s="32"/>
      <c r="L304" s="19"/>
      <c r="M304" s="19"/>
      <c r="N304" s="19"/>
      <c r="O304" s="19"/>
      <c r="P304" s="19"/>
      <c r="T304" s="32"/>
      <c r="U304" s="32"/>
      <c r="W304" s="32"/>
      <c r="X304" s="19"/>
      <c r="Y304" s="19"/>
      <c r="Z304" s="19"/>
      <c r="AA304" s="19"/>
      <c r="AB304" s="19"/>
      <c r="AC304" s="19"/>
      <c r="AD304" s="19"/>
      <c r="AE304" s="56"/>
      <c r="AF304" s="55"/>
      <c r="AN304" s="32"/>
      <c r="AO304" s="32"/>
    </row>
    <row r="776" spans="1:41" x14ac:dyDescent="0.25">
      <c r="A776" s="19"/>
      <c r="B776" s="32"/>
      <c r="C776" s="57">
        <v>0</v>
      </c>
      <c r="G776" s="32"/>
      <c r="K776" s="61"/>
      <c r="O776" s="19"/>
      <c r="T776" s="32"/>
      <c r="U776" s="32"/>
      <c r="Z776" s="19"/>
      <c r="AA776" s="19"/>
      <c r="AB776" s="19"/>
      <c r="AC776" s="19"/>
      <c r="AD776" s="19"/>
      <c r="AE776" s="56"/>
      <c r="AF776" s="55"/>
      <c r="AN776" s="32"/>
      <c r="AO776" s="32"/>
    </row>
  </sheetData>
  <mergeCells count="28">
    <mergeCell ref="F1:F2"/>
    <mergeCell ref="A1:A2"/>
    <mergeCell ref="B1:B2"/>
    <mergeCell ref="C1:C2"/>
    <mergeCell ref="D1:D2"/>
    <mergeCell ref="E1:E2"/>
    <mergeCell ref="R1:R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Y1:Y2"/>
    <mergeCell ref="Z1:AD1"/>
    <mergeCell ref="AE1:AE2"/>
    <mergeCell ref="AF1:AF2"/>
    <mergeCell ref="S1:S2"/>
    <mergeCell ref="T1:T2"/>
    <mergeCell ref="U1:U2"/>
    <mergeCell ref="V1:V2"/>
    <mergeCell ref="W1:W2"/>
    <mergeCell ref="X1:X2"/>
  </mergeCells>
  <hyperlinks>
    <hyperlink ref="M3" r:id="rId1"/>
    <hyperlink ref="M4" r:id="rId2"/>
    <hyperlink ref="M5" r:id="rId3"/>
    <hyperlink ref="M6" r:id="rId4"/>
    <hyperlink ref="M7" r:id="rId5"/>
    <hyperlink ref="M8" r:id="rId6"/>
    <hyperlink ref="M9" r:id="rId7"/>
    <hyperlink ref="M10" r:id="rId8"/>
    <hyperlink ref="M11" r:id="rId9"/>
    <hyperlink ref="M12" r:id="rId10"/>
    <hyperlink ref="M13" r:id="rId11"/>
    <hyperlink ref="M14" r:id="rId12"/>
    <hyperlink ref="M16" r:id="rId13"/>
    <hyperlink ref="M17" r:id="rId14"/>
    <hyperlink ref="M18" r:id="rId15"/>
    <hyperlink ref="M19" r:id="rId16"/>
    <hyperlink ref="M20" r:id="rId17"/>
    <hyperlink ref="M21" r:id="rId18"/>
    <hyperlink ref="M22" r:id="rId19"/>
    <hyperlink ref="M23" r:id="rId20"/>
    <hyperlink ref="M24" r:id="rId21"/>
    <hyperlink ref="M26" r:id="rId22"/>
    <hyperlink ref="M27" r:id="rId23"/>
    <hyperlink ref="M28" r:id="rId24"/>
    <hyperlink ref="M29" r:id="rId25"/>
    <hyperlink ref="M30" r:id="rId26"/>
    <hyperlink ref="M31" r:id="rId27"/>
    <hyperlink ref="M32" r:id="rId28"/>
    <hyperlink ref="M33" r:id="rId29"/>
    <hyperlink ref="M35" r:id="rId30"/>
    <hyperlink ref="M44" r:id="rId31"/>
    <hyperlink ref="M37" r:id="rId32"/>
    <hyperlink ref="M38" r:id="rId33"/>
    <hyperlink ref="M39" r:id="rId34"/>
    <hyperlink ref="M40" r:id="rId35"/>
    <hyperlink ref="M41" r:id="rId36"/>
    <hyperlink ref="M42" r:id="rId37"/>
    <hyperlink ref="M43" r:id="rId38"/>
    <hyperlink ref="M45" r:id="rId39"/>
    <hyperlink ref="M46" r:id="rId40"/>
    <hyperlink ref="M47" r:id="rId41"/>
    <hyperlink ref="M48" r:id="rId42"/>
    <hyperlink ref="M49" r:id="rId43"/>
    <hyperlink ref="M50" r:id="rId44"/>
    <hyperlink ref="M51" r:id="rId45"/>
    <hyperlink ref="M52" r:id="rId46"/>
    <hyperlink ref="M53" r:id="rId47"/>
    <hyperlink ref="M54" r:id="rId48"/>
    <hyperlink ref="M55" r:id="rId49"/>
    <hyperlink ref="M56" r:id="rId50"/>
    <hyperlink ref="M57" r:id="rId51"/>
    <hyperlink ref="M58" r:id="rId52"/>
    <hyperlink ref="M59" r:id="rId53"/>
    <hyperlink ref="M60" r:id="rId54"/>
    <hyperlink ref="M61" r:id="rId5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TuSoft.org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TuSoft.org</dc:creator>
  <cp:lastModifiedBy>TuSoft.org</cp:lastModifiedBy>
  <dcterms:created xsi:type="dcterms:W3CDTF">2020-07-06T14:27:17Z</dcterms:created>
  <dcterms:modified xsi:type="dcterms:W3CDTF">2020-07-06T14:31:43Z</dcterms:modified>
</cp:coreProperties>
</file>