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JULIO DE 2020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F36" i="1" l="1"/>
  <c r="X36" i="1"/>
  <c r="W36" i="1"/>
  <c r="AE36" i="1" s="1"/>
  <c r="AF35" i="1"/>
  <c r="X35" i="1"/>
  <c r="W35" i="1"/>
  <c r="AE35" i="1" s="1"/>
  <c r="AF34" i="1"/>
  <c r="X34" i="1"/>
  <c r="W34" i="1"/>
  <c r="AE34" i="1" s="1"/>
  <c r="AF33" i="1"/>
  <c r="X33" i="1"/>
  <c r="W33" i="1"/>
  <c r="AE33" i="1" s="1"/>
  <c r="AF32" i="1"/>
  <c r="X32" i="1"/>
  <c r="W32" i="1"/>
  <c r="AE32" i="1" s="1"/>
  <c r="AF31" i="1"/>
  <c r="X31" i="1"/>
  <c r="W31" i="1"/>
  <c r="AE31" i="1" s="1"/>
  <c r="AF30" i="1"/>
  <c r="X30" i="1"/>
  <c r="W30" i="1"/>
  <c r="AE30" i="1" s="1"/>
  <c r="AF29" i="1"/>
  <c r="X29" i="1"/>
  <c r="W29" i="1"/>
  <c r="AE29" i="1" s="1"/>
  <c r="AF28" i="1"/>
  <c r="X28" i="1"/>
  <c r="W28" i="1"/>
  <c r="AE28" i="1" s="1"/>
  <c r="AF27" i="1"/>
  <c r="X27" i="1"/>
  <c r="W27" i="1"/>
  <c r="AE27" i="1" s="1"/>
  <c r="AF26" i="1"/>
  <c r="X26" i="1"/>
  <c r="W26" i="1"/>
  <c r="AE26" i="1" s="1"/>
  <c r="AF25" i="1"/>
  <c r="X25" i="1"/>
  <c r="W25" i="1"/>
  <c r="AE25" i="1" s="1"/>
  <c r="AF24" i="1"/>
  <c r="X24" i="1"/>
  <c r="W24" i="1"/>
  <c r="AE24" i="1" s="1"/>
  <c r="AF23" i="1"/>
  <c r="X23" i="1"/>
  <c r="W23" i="1"/>
  <c r="AE23" i="1" s="1"/>
  <c r="AF22" i="1"/>
  <c r="X22" i="1"/>
  <c r="W22" i="1"/>
  <c r="AE22" i="1" s="1"/>
  <c r="AF21" i="1"/>
  <c r="X21" i="1"/>
  <c r="W21" i="1"/>
  <c r="AE21" i="1" s="1"/>
  <c r="AF20" i="1"/>
  <c r="X20" i="1"/>
  <c r="W20" i="1"/>
  <c r="AE20" i="1" s="1"/>
  <c r="AF19" i="1"/>
  <c r="X19" i="1"/>
  <c r="W19" i="1"/>
  <c r="AE19" i="1" s="1"/>
  <c r="AF18" i="1"/>
  <c r="X18" i="1"/>
  <c r="W18" i="1"/>
  <c r="AE18" i="1" s="1"/>
  <c r="AF17" i="1"/>
  <c r="X17" i="1"/>
  <c r="W17" i="1"/>
  <c r="AE17" i="1" s="1"/>
  <c r="AF16" i="1"/>
  <c r="X16" i="1"/>
  <c r="W16" i="1"/>
  <c r="AE16" i="1" s="1"/>
  <c r="AF15" i="1"/>
  <c r="X15" i="1"/>
  <c r="W15" i="1"/>
  <c r="AE15" i="1" s="1"/>
  <c r="AF14" i="1"/>
  <c r="X14" i="1"/>
  <c r="W14" i="1"/>
  <c r="AE14" i="1" s="1"/>
  <c r="AF13" i="1"/>
  <c r="X13" i="1"/>
  <c r="W13" i="1"/>
  <c r="AE13" i="1" s="1"/>
  <c r="AF12" i="1"/>
  <c r="X12" i="1"/>
  <c r="W12" i="1"/>
  <c r="AE12" i="1" s="1"/>
  <c r="AF11" i="1"/>
  <c r="X11" i="1"/>
  <c r="W11" i="1"/>
  <c r="AE11" i="1" s="1"/>
  <c r="AF10" i="1"/>
  <c r="X10" i="1"/>
  <c r="W10" i="1"/>
  <c r="AE10" i="1" s="1"/>
  <c r="AF9" i="1"/>
  <c r="X9" i="1"/>
  <c r="W9" i="1"/>
  <c r="AE9" i="1" s="1"/>
  <c r="AF8" i="1"/>
  <c r="X8" i="1"/>
  <c r="W8" i="1"/>
  <c r="AE8" i="1" s="1"/>
  <c r="AF7" i="1"/>
  <c r="X7" i="1"/>
  <c r="W7" i="1"/>
  <c r="AE7" i="1" s="1"/>
  <c r="AF6" i="1"/>
  <c r="X6" i="1"/>
  <c r="W6" i="1"/>
  <c r="AE6" i="1" s="1"/>
  <c r="AF5" i="1"/>
  <c r="X5" i="1"/>
  <c r="W5" i="1"/>
  <c r="AE5" i="1" s="1"/>
  <c r="AF4" i="1"/>
  <c r="X4" i="1"/>
  <c r="W4" i="1"/>
  <c r="AE4" i="1" s="1"/>
  <c r="AF3" i="1"/>
  <c r="X3" i="1"/>
  <c r="W3" i="1"/>
  <c r="AE3" i="1" s="1"/>
</calcChain>
</file>

<file path=xl/sharedStrings.xml><?xml version="1.0" encoding="utf-8"?>
<sst xmlns="http://schemas.openxmlformats.org/spreadsheetml/2006/main" count="385" uniqueCount="189">
  <si>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</si>
  <si>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</si>
  <si>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</si>
  <si>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</si>
  <si>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</si>
  <si>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</si>
  <si>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No CDP</t>
  </si>
  <si>
    <t>FECHA DE EXPEDICION DEL CDP</t>
  </si>
  <si>
    <t>VALOR CDP</t>
  </si>
  <si>
    <t>CLASE DE PERSONA</t>
  </si>
  <si>
    <t>Cédula / Nit Del Contratista</t>
  </si>
  <si>
    <t>NOMBRE DEL CONTRATISTA</t>
  </si>
  <si>
    <t>CORREO ELECTRONICO</t>
  </si>
  <si>
    <t xml:space="preserve">Numero de Telefono </t>
  </si>
  <si>
    <t>Cédula / Nit Del Supervisor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</si>
  <si>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</si>
  <si>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</si>
  <si>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</si>
  <si>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</si>
  <si>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</si>
  <si>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</si>
  <si>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COMPROMISO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</si>
  <si>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</si>
  <si>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</si>
  <si>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</si>
  <si>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</si>
  <si>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</si>
  <si>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</si>
  <si>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</si>
  <si>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</si>
  <si>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</si>
  <si>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</si>
  <si>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</si>
  <si>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</si>
  <si>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PRESTACION DE SERVICIOS COMO PROFESIONAL EN DERECHO PARA EL AREA DE GESTION JURIDICA Y CONTRATACION</t>
  </si>
  <si>
    <t>NATURAL</t>
  </si>
  <si>
    <t>HAIDY CAROLINA OSPINA VALENCIA</t>
  </si>
  <si>
    <t>carolina.ospina1407@gmail.com</t>
  </si>
  <si>
    <t>INTERNO</t>
  </si>
  <si>
    <t>MES</t>
  </si>
  <si>
    <t>DIAS</t>
  </si>
  <si>
    <t xml:space="preserve">PRESTACION DE SERVICIOS ESPECIALIZADOS EN CIRUGIA GENERAL, GINECOLOGIA Y ANESTESIOLOGIA </t>
  </si>
  <si>
    <t>JURIDICA</t>
  </si>
  <si>
    <t>900542077-7</t>
  </si>
  <si>
    <t>SINDICATO GREMIAL ASOCIACION DE MEDICOS ESPECIALISTAS DEL ORIENTE</t>
  </si>
  <si>
    <t>asmedo2012@gmail.com</t>
  </si>
  <si>
    <t>PRESTACION DE SERVICIOS ESPECIALIZADOS EN ORTOPEDIA Y TRAUMATOLOGIA</t>
  </si>
  <si>
    <t>900975663-1</t>
  </si>
  <si>
    <t>SINDICATO GRUPO ESPECIAL MULTIDISCIPLINARIO Y OPERATIVO EN SALUD</t>
  </si>
  <si>
    <t>gremiosssalud@gmail.com</t>
  </si>
  <si>
    <t>PRESTACION DE SERVICIOS ESPECIALIZADOS EN PEDIATRIA</t>
  </si>
  <si>
    <t>LAURA MARCELA CUELLO MENDOZA</t>
  </si>
  <si>
    <t>lauracuello89@gmail.com</t>
  </si>
  <si>
    <t>GERMAN AMEZQUITA NIÑO</t>
  </si>
  <si>
    <t>amezquita82@hotmail.com</t>
  </si>
  <si>
    <t xml:space="preserve">PRESTACION DE SERVICIOS ESPECIALIZADOS EN MEDICINA INTERNA </t>
  </si>
  <si>
    <t>KEVIN ENRIQUE MENDOZA LIMA</t>
  </si>
  <si>
    <t>kevin2012mendoza@hotmail.com</t>
  </si>
  <si>
    <t>901328801-0</t>
  </si>
  <si>
    <t>GOLD MEDICAL CARE SAS</t>
  </si>
  <si>
    <t>solefusari@hotmail.com</t>
  </si>
  <si>
    <t>PRESTACION DE SERVICIOS COMO AUXILIAR DE ENFERMERIA</t>
  </si>
  <si>
    <t>GABRIEL GILBERTO CARDENAS BEJARANO</t>
  </si>
  <si>
    <t>VIVIANA ANDREA  MEJIA PEREZ</t>
  </si>
  <si>
    <t>PRESTACION DE SERVICIOS PROFESIONALES EN ENFERMERIA</t>
  </si>
  <si>
    <t>PRESTACION DE SERVICIOS PROFESIONALES COMO MEDICO GENERAL</t>
  </si>
  <si>
    <t>PRESTACION DE SERVICIOS PARA REALIZAR ACTIVIDADES DE ASEO Y DESINFECCION EN LAS AREAS ASISTENCIALES Y ADMINISTRATIVAS</t>
  </si>
  <si>
    <t>PRESTACION DE SERVICIOS PROFESIONALES COMO FISIOTERAPEUTA</t>
  </si>
  <si>
    <t>EDITH MILENA ALVAREZ ORJUELA</t>
  </si>
  <si>
    <t>KAREN MARCELA MOSQUERA RAMIREZ</t>
  </si>
  <si>
    <t>karenmarkela@hotmail.es</t>
  </si>
  <si>
    <t>ZULAIMY KATERINE ARDILA MENESES</t>
  </si>
  <si>
    <t>zuli2405@hotmail.com</t>
  </si>
  <si>
    <t>PRESTACION DE SERVICIOS COMO TECNICO EN IMÁGENES DIAGNOSTICAS</t>
  </si>
  <si>
    <t>JORGE ENRIQUE DUARTE VASQUEZ</t>
  </si>
  <si>
    <t>ROSA EMILIANA MELO LOAIZA</t>
  </si>
  <si>
    <t>PRESTACION DE SERVICIOS ESPECIALIZADOS EN RADIOLOGIA E IMÁGENES DIAGNOSTICAS</t>
  </si>
  <si>
    <t>900737308-1</t>
  </si>
  <si>
    <t xml:space="preserve">IMÁGENES DIAGNOSTICAS Y REHABILITACION S.A.S </t>
  </si>
  <si>
    <t>isaiasramonhortua@yahoo.com</t>
  </si>
  <si>
    <t>PRESTACION DE SERVICIOS PARA LA TOMA Y LECTURA DE ECOGRAFIAS A USUARIOS</t>
  </si>
  <si>
    <t>900224092-4</t>
  </si>
  <si>
    <t>MEDICENTER IPS EU</t>
  </si>
  <si>
    <t>medecenterips@hotmail.com</t>
  </si>
  <si>
    <t>COMPRAVENTA</t>
  </si>
  <si>
    <t>900506505-5</t>
  </si>
  <si>
    <t>OXIGENOS DEL LLANO SAS</t>
  </si>
  <si>
    <t>oxigenosdelllano@hotmail.com</t>
  </si>
  <si>
    <t>LUZ MIRIAN MENESES ARIAS</t>
  </si>
  <si>
    <t xml:space="preserve">PRESTACION DE SERVICIOS COMO AUXILIAR DE COCINA </t>
  </si>
  <si>
    <t>lumymear0510@hotmail.com</t>
  </si>
  <si>
    <t>MANTENIMIENTO</t>
  </si>
  <si>
    <t>213010101/213020101</t>
  </si>
  <si>
    <t>822007412-5</t>
  </si>
  <si>
    <t>INGENIERIA Y ARQUITECTURA HOSPITALARIA SAS</t>
  </si>
  <si>
    <t>ingeniriaarquitectura@iahospitalaria.com</t>
  </si>
  <si>
    <t>JOSE ANDRES RODRIGUEZ RUIZ</t>
  </si>
  <si>
    <t>juanroru60@gmail.com</t>
  </si>
  <si>
    <t>LINA ALEJANDRA ROMERO GONZALEZ</t>
  </si>
  <si>
    <t>lina_alejitarom@hotmail.com</t>
  </si>
  <si>
    <t>EFREN ANDRES MORENO SUAREZ</t>
  </si>
  <si>
    <t>eamslande1512@hotmail.com</t>
  </si>
  <si>
    <t>YESI KATERIN MIZAR CORREA</t>
  </si>
  <si>
    <t>yesi_katerin@hotmail.com</t>
  </si>
  <si>
    <t>DANIELA MONTOYA GOMEZ</t>
  </si>
  <si>
    <t>ANGIE FERNANDA HURTADO ARICAPA</t>
  </si>
  <si>
    <t>angelhrtado@hotmail.com</t>
  </si>
  <si>
    <t>OBRA</t>
  </si>
  <si>
    <t>INTERVENTORIA</t>
  </si>
  <si>
    <t>01/07/2020</t>
  </si>
  <si>
    <t>1097</t>
  </si>
  <si>
    <t>1098</t>
  </si>
  <si>
    <t>1100</t>
  </si>
  <si>
    <t>1101</t>
  </si>
  <si>
    <t>1094</t>
  </si>
  <si>
    <t>1099</t>
  </si>
  <si>
    <t>1103</t>
  </si>
  <si>
    <t>1104</t>
  </si>
  <si>
    <t>1105</t>
  </si>
  <si>
    <t>1118</t>
  </si>
  <si>
    <t>1095</t>
  </si>
  <si>
    <t>PRESTACION DE SERVICIOS COMO AUXILIAR ADMINISTRATIVO</t>
  </si>
  <si>
    <t>1102</t>
  </si>
  <si>
    <t>YECID HERNANDO ARDILA DUARTE</t>
  </si>
  <si>
    <t>yardiladuarte@agimail.com</t>
  </si>
  <si>
    <t>1108</t>
  </si>
  <si>
    <t>RAISA YANEINA LAGUNA SUAREZ</t>
  </si>
  <si>
    <t>liposar020@hotmail.es</t>
  </si>
  <si>
    <t>1091</t>
  </si>
  <si>
    <t>03/07/2020</t>
  </si>
  <si>
    <t>MARLY YINETH GARCIA GARCIA</t>
  </si>
  <si>
    <t>marlygarcia535@gmail.com</t>
  </si>
  <si>
    <t>ANGIE LIZETH HERNANDEZ RIVERA</t>
  </si>
  <si>
    <t>hernandezrivera@gmail.com</t>
  </si>
  <si>
    <t>1121</t>
  </si>
  <si>
    <t>08/07/2020</t>
  </si>
  <si>
    <t>1123</t>
  </si>
  <si>
    <t>ANGIE YULIETH ESPINOSA MUÑOZ</t>
  </si>
  <si>
    <t>angieyiliespinosa@gmail.com</t>
  </si>
  <si>
    <t>MANTENIMIENTO PREVENTIVO, CORRECTIVO Y STOCK DE REPUESTOS DE LOS EQUIPOS DE LAVANDERIA, DENOMINADOS LAVADORAS, SECADORAS Y CALENTADORES</t>
  </si>
  <si>
    <t>1113</t>
  </si>
  <si>
    <t>10/07/2020</t>
  </si>
  <si>
    <t>1075</t>
  </si>
  <si>
    <t>MONICA ANDREA AMAYA TIQUE</t>
  </si>
  <si>
    <t>fresneyder1995@hotmail.com</t>
  </si>
  <si>
    <t>1092</t>
  </si>
  <si>
    <t xml:space="preserve">COMPRAVENTA DE REGULADORES Y FLUJOMETROS DE GASES MEDICINALES </t>
  </si>
  <si>
    <t>1109</t>
  </si>
  <si>
    <t>13/07/2020</t>
  </si>
  <si>
    <t>1129</t>
  </si>
  <si>
    <t>SUGEY RIOS TAPASCO</t>
  </si>
  <si>
    <t>riostapascosugey@gmail.com</t>
  </si>
  <si>
    <t>15/07/2020</t>
  </si>
  <si>
    <t>1149</t>
  </si>
  <si>
    <t>LUIS ANGEL ROMERO PARDO</t>
  </si>
  <si>
    <t>1131</t>
  </si>
  <si>
    <t>1072</t>
  </si>
  <si>
    <t>MONICA NATHALIA SUAREZ CAMARGO</t>
  </si>
  <si>
    <t>monicasurez1994@hotmail.com</t>
  </si>
  <si>
    <t>16/07/2020</t>
  </si>
  <si>
    <t>1150</t>
  </si>
  <si>
    <t>24/07/2020</t>
  </si>
  <si>
    <t>PRESTACION DE SERVICIOS PARA LA ELABORACION DEL ESTUDIO DE VULNERABILIDAD SISMICA DE LA INFRAESTRUCTURA EXISTENTE</t>
  </si>
  <si>
    <t>1087</t>
  </si>
  <si>
    <t>HERNANDO MUÑOZ SAENZ</t>
  </si>
  <si>
    <t>hmsingcivil@gmail.com</t>
  </si>
  <si>
    <t>1107</t>
  </si>
  <si>
    <t xml:space="preserve">JUAN CARLOS GARCIA ARIAS </t>
  </si>
  <si>
    <t>juan.garcia.arias@unillanos.esu.co</t>
  </si>
  <si>
    <t>1169</t>
  </si>
  <si>
    <t>29/07/2020</t>
  </si>
  <si>
    <t xml:space="preserve">MANTENIMIENTO PREVENTIVO , CORRECTIVO Y STOCK DE REPUESTOS DE LOS EQUIPOS DE IMÁGENES DIAGNOSTICAS </t>
  </si>
  <si>
    <t>1112</t>
  </si>
  <si>
    <t>900827835-8</t>
  </si>
  <si>
    <t>CORPORACION DE INVESTIGACION Y DESARROLLO TECNOLOGICO</t>
  </si>
  <si>
    <t>juancarca1@hotmail.com</t>
  </si>
  <si>
    <t>MANTENIMIENTO PARA LA ADECUACION Y NORMALIZACION DE LA ACOMETIDA ELECTRICA PARA LA INSTALACION Y PUESTA EN FUNCIONAMIENTO DE LA UPS TITAL DE 50 KVA QUE ABARCA UMI, CIRUGIA, SALA DE URGENCIAS, LABORATORIO CLINICO E INSTALACIONES ELECTRICAS NO REGULADAS DE LA CENTRAL DE ESTERILIZACION</t>
  </si>
  <si>
    <t>1127</t>
  </si>
  <si>
    <t>900528474-1</t>
  </si>
  <si>
    <t>CV INGENIERIA ELECTROMECANICA SAS</t>
  </si>
  <si>
    <t>mrodriguez@cv-ingenieros.com</t>
  </si>
  <si>
    <t>30/07/2020</t>
  </si>
  <si>
    <t xml:space="preserve">PRESTACION DE SERVICIOS PARA REALIZAR INTERVENTORIA, SUPERVISION TECNICA, ADMINISTRATIVA Y FINANCIERA DEL CONTRATO DE ADECUACIÓN Y NORMALIZACIÓN DE LA ACOMETIDA ELÉCTRICA PARA LA INSTALACIÓN Y PUESTA EN FUNCIONAMIENTO DE LA UPS TITAN ST DE 50 KVA. QUE ABARCA UMI, CIRUGIA, SALA DE URGENCIAS, LABORATORIO, E INSTALACIONES ELECTRICAS NO REGULADAS DE LA CENTRAL DE ESTERILIZACION </t>
  </si>
  <si>
    <t>1148</t>
  </si>
  <si>
    <t>VICENTE GARCIA PARRA</t>
  </si>
  <si>
    <t>vigapa@hotmail.com</t>
  </si>
  <si>
    <t xml:space="preserve">MANTENIMIENTO PREVENTIVO, CORRECTIVO Y STOK DE REPUESTOS DE LA AUTOCLAVE MARCA MATACHAAN MODELO SC501E-2 SERIAL E 23173 </t>
  </si>
  <si>
    <t>1171</t>
  </si>
  <si>
    <t>luisa@hotmail.com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</si>
</sst>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0_ ;\-0\ 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7030A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u/>
      <sz val="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/>
    <xf numFmtId="0" fontId="18" fillId="0" borderId="0"/>
  </cellStyleXfs>
  <cellXfs count="10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3" fillId="0" borderId="2" xfId="1" applyFont="1" applyFill="1" applyBorder="1" applyAlignment="1">
      <alignment horizontal="left" vertical="center" wrapText="1"/>
    </xf>
    <xf numFmtId="41" fontId="4" fillId="0" borderId="2" xfId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1" fontId="7" fillId="0" borderId="0" xfId="1" applyFont="1" applyFill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right" vertical="center" wrapText="1"/>
    </xf>
    <xf numFmtId="41" fontId="2" fillId="0" borderId="3" xfId="1" applyFont="1" applyFill="1" applyBorder="1" applyAlignment="1">
      <alignment horizontal="center" vertical="center" wrapText="1"/>
    </xf>
    <xf numFmtId="41" fontId="3" fillId="0" borderId="3" xfId="1" applyFont="1" applyFill="1" applyBorder="1" applyAlignment="1">
      <alignment horizontal="left" vertical="center" wrapText="1"/>
    </xf>
    <xf numFmtId="41" fontId="4" fillId="0" borderId="3" xfId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1" fontId="4" fillId="0" borderId="0" xfId="1" applyFont="1" applyFill="1" applyAlignment="1">
      <alignment horizontal="center" vertical="center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41" fontId="9" fillId="0" borderId="4" xfId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center" vertical="center"/>
    </xf>
    <xf numFmtId="14" fontId="13" fillId="0" borderId="4" xfId="1" applyNumberFormat="1" applyFont="1" applyFill="1" applyBorder="1" applyAlignment="1">
      <alignment horizontal="right" vertical="center"/>
    </xf>
    <xf numFmtId="41" fontId="14" fillId="0" borderId="4" xfId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41" fontId="10" fillId="0" borderId="5" xfId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right" vertical="center"/>
    </xf>
    <xf numFmtId="41" fontId="11" fillId="0" borderId="5" xfId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41" fontId="10" fillId="0" borderId="4" xfId="1" applyFont="1" applyFill="1" applyBorder="1" applyAlignment="1">
      <alignment horizontal="center" vertical="center"/>
    </xf>
    <xf numFmtId="41" fontId="11" fillId="0" borderId="4" xfId="1" applyFont="1" applyFill="1" applyBorder="1" applyAlignment="1">
      <alignment horizontal="center" vertical="center"/>
    </xf>
    <xf numFmtId="41" fontId="10" fillId="0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41" fontId="9" fillId="0" borderId="5" xfId="1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center" vertical="center"/>
    </xf>
    <xf numFmtId="41" fontId="9" fillId="0" borderId="5" xfId="1" applyFont="1" applyFill="1" applyBorder="1" applyAlignment="1">
      <alignment horizontal="left" vertical="center"/>
    </xf>
    <xf numFmtId="165" fontId="9" fillId="0" borderId="5" xfId="0" applyNumberFormat="1" applyFont="1" applyFill="1" applyBorder="1" applyAlignment="1">
      <alignment horizontal="center" vertical="center"/>
    </xf>
    <xf numFmtId="41" fontId="14" fillId="0" borderId="5" xfId="1" applyFont="1" applyFill="1" applyBorder="1" applyAlignment="1">
      <alignment horizontal="left" vertical="center"/>
    </xf>
    <xf numFmtId="41" fontId="10" fillId="0" borderId="5" xfId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49" fontId="19" fillId="0" borderId="5" xfId="3" applyNumberFormat="1" applyFont="1" applyFill="1" applyBorder="1" applyAlignment="1">
      <alignment horizontal="center" vertical="center" wrapText="1"/>
    </xf>
    <xf numFmtId="41" fontId="18" fillId="0" borderId="5" xfId="1" applyFont="1" applyFill="1" applyBorder="1" applyAlignment="1">
      <alignment horizontal="right" vertical="center" wrapText="1"/>
    </xf>
    <xf numFmtId="0" fontId="20" fillId="0" borderId="5" xfId="4" applyFont="1" applyFill="1" applyBorder="1" applyAlignment="1">
      <alignment horizontal="left" vertical="center" wrapText="1"/>
    </xf>
    <xf numFmtId="0" fontId="16" fillId="0" borderId="5" xfId="2" applyFont="1" applyFill="1" applyBorder="1" applyAlignment="1">
      <alignment horizontal="left" vertical="center" wrapText="1"/>
    </xf>
    <xf numFmtId="0" fontId="20" fillId="0" borderId="5" xfId="4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41" fontId="9" fillId="0" borderId="5" xfId="1" applyFont="1" applyFill="1" applyBorder="1" applyAlignment="1">
      <alignment horizontal="right" vertical="center" wrapText="1"/>
    </xf>
    <xf numFmtId="41" fontId="9" fillId="0" borderId="5" xfId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center" vertical="center"/>
    </xf>
    <xf numFmtId="14" fontId="17" fillId="0" borderId="5" xfId="1" applyNumberFormat="1" applyFont="1" applyFill="1" applyBorder="1" applyAlignment="1">
      <alignment horizontal="right" vertical="center" wrapText="1"/>
    </xf>
    <xf numFmtId="14" fontId="13" fillId="0" borderId="5" xfId="1" applyNumberFormat="1" applyFont="1" applyFill="1" applyBorder="1" applyAlignment="1">
      <alignment horizontal="right" vertical="center"/>
    </xf>
    <xf numFmtId="41" fontId="10" fillId="0" borderId="5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7" fillId="0" borderId="5" xfId="1" applyNumberFormat="1" applyFont="1" applyFill="1" applyBorder="1" applyAlignment="1">
      <alignment horizontal="right" vertical="center"/>
    </xf>
    <xf numFmtId="0" fontId="12" fillId="0" borderId="0" xfId="0" applyFont="1"/>
    <xf numFmtId="164" fontId="11" fillId="0" borderId="5" xfId="1" applyNumberFormat="1" applyFont="1" applyFill="1" applyBorder="1" applyAlignment="1">
      <alignment horizontal="right" vertical="center"/>
    </xf>
    <xf numFmtId="41" fontId="11" fillId="0" borderId="5" xfId="0" applyNumberFormat="1" applyFont="1" applyFill="1" applyBorder="1" applyAlignment="1">
      <alignment horizontal="left" vertical="center"/>
    </xf>
    <xf numFmtId="41" fontId="16" fillId="0" borderId="5" xfId="2" applyNumberFormat="1" applyFont="1" applyFill="1" applyBorder="1" applyAlignment="1">
      <alignment horizontal="left" vertical="center"/>
    </xf>
    <xf numFmtId="164" fontId="11" fillId="0" borderId="5" xfId="0" applyNumberFormat="1" applyFont="1" applyFill="1" applyBorder="1" applyAlignment="1">
      <alignment horizontal="right" vertical="center"/>
    </xf>
    <xf numFmtId="41" fontId="17" fillId="0" borderId="5" xfId="0" applyNumberFormat="1" applyFont="1" applyFill="1" applyBorder="1" applyAlignment="1">
      <alignment horizontal="right" vertical="center"/>
    </xf>
    <xf numFmtId="41" fontId="11" fillId="0" borderId="5" xfId="1" applyFont="1" applyFill="1" applyBorder="1" applyAlignment="1">
      <alignment horizontal="right" vertical="center"/>
    </xf>
    <xf numFmtId="41" fontId="9" fillId="0" borderId="5" xfId="1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2" fillId="0" borderId="5" xfId="2" applyFont="1" applyFill="1" applyBorder="1" applyAlignment="1">
      <alignment horizontal="left" vertical="center"/>
    </xf>
    <xf numFmtId="41" fontId="9" fillId="0" borderId="0" xfId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1" fontId="9" fillId="0" borderId="0" xfId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4" fontId="11" fillId="0" borderId="0" xfId="1" applyNumberFormat="1" applyFont="1" applyFill="1" applyAlignment="1">
      <alignment horizontal="right" vertical="center"/>
    </xf>
    <xf numFmtId="41" fontId="17" fillId="0" borderId="0" xfId="1" applyFont="1" applyFill="1" applyAlignment="1">
      <alignment horizontal="right" vertical="center"/>
    </xf>
    <xf numFmtId="41" fontId="10" fillId="0" borderId="0" xfId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41" fontId="11" fillId="0" borderId="0" xfId="1" applyFont="1" applyFill="1" applyAlignment="1">
      <alignment horizontal="right" vertical="center"/>
    </xf>
    <xf numFmtId="41" fontId="11" fillId="0" borderId="0" xfId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5">
    <cellStyle name="Hipervínculo" xfId="2" builtinId="8"/>
    <cellStyle name="Millares [0]" xfId="1" builtinId="6"/>
    <cellStyle name="Normal" xfId="0" builtinId="0"/>
    <cellStyle name="Normal_CONTRATACIÓN 2018_1" xfId="3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ancarca1@hotmail.com" TargetMode="External"/><Relationship Id="rId3" Type="http://schemas.openxmlformats.org/officeDocument/2006/relationships/hyperlink" Target="mailto:monicasurez1994@hotmail.com" TargetMode="External"/><Relationship Id="rId7" Type="http://schemas.openxmlformats.org/officeDocument/2006/relationships/hyperlink" Target="mailto:karenmarkela@hotmail.es" TargetMode="External"/><Relationship Id="rId12" Type="http://schemas.openxmlformats.org/officeDocument/2006/relationships/hyperlink" Target="mailto:luisa@hotmail.com" TargetMode="External"/><Relationship Id="rId2" Type="http://schemas.openxmlformats.org/officeDocument/2006/relationships/hyperlink" Target="mailto:zuli2405@hotmail.com" TargetMode="External"/><Relationship Id="rId1" Type="http://schemas.openxmlformats.org/officeDocument/2006/relationships/hyperlink" Target="mailto:riostapascosugey@gmail.com" TargetMode="External"/><Relationship Id="rId6" Type="http://schemas.openxmlformats.org/officeDocument/2006/relationships/hyperlink" Target="mailto:juan.garcia.arias@unillanos.esu.co" TargetMode="External"/><Relationship Id="rId11" Type="http://schemas.openxmlformats.org/officeDocument/2006/relationships/hyperlink" Target="mailto:vigapa@hotmail.com" TargetMode="External"/><Relationship Id="rId5" Type="http://schemas.openxmlformats.org/officeDocument/2006/relationships/hyperlink" Target="mailto:hmsingcivil@gmail.com" TargetMode="External"/><Relationship Id="rId10" Type="http://schemas.openxmlformats.org/officeDocument/2006/relationships/hyperlink" Target="mailto:ingeniriaarquitectura@iahospitalaria.com" TargetMode="External"/><Relationship Id="rId4" Type="http://schemas.openxmlformats.org/officeDocument/2006/relationships/hyperlink" Target="mailto:isaiasramonhortua@yahoo.com" TargetMode="External"/><Relationship Id="rId9" Type="http://schemas.openxmlformats.org/officeDocument/2006/relationships/hyperlink" Target="mailto:mrodriguez@cv-ingeniero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51"/>
  <sheetViews>
    <sheetView tabSelected="1" topLeftCell="E2" workbookViewId="0">
      <selection activeCell="M40" sqref="M21:M40"/>
    </sheetView>
  </sheetViews>
  <sheetFormatPr baseColWidth="10" defaultColWidth="9.140625" defaultRowHeight="15" x14ac:dyDescent="0.25"/>
  <cols>
    <col min="1" max="1" width="8" style="83" bestFit="1" customWidth="1"/>
    <col min="2" max="2" width="11.5703125" style="93" customWidth="1"/>
    <col min="3" max="3" width="26.7109375" style="86" customWidth="1"/>
    <col min="4" max="4" width="56.5703125" style="86" customWidth="1"/>
    <col min="5" max="5" width="17.140625" style="82" customWidth="1"/>
    <col min="6" max="6" width="12.5703125" style="87" customWidth="1"/>
    <col min="7" max="7" width="7.140625" style="94" customWidth="1"/>
    <col min="8" max="8" width="11.85546875" style="88" customWidth="1"/>
    <col min="9" max="9" width="17.85546875" style="85" customWidth="1"/>
    <col min="10" max="10" width="12.85546875" style="42" customWidth="1"/>
    <col min="11" max="11" width="13.85546875" style="89" bestFit="1" customWidth="1"/>
    <col min="12" max="12" width="35.7109375" style="86" customWidth="1"/>
    <col min="13" max="13" width="25" style="86" customWidth="1"/>
    <col min="14" max="14" width="12.140625" style="90" bestFit="1" customWidth="1"/>
    <col min="15" max="15" width="12.140625" style="92" bestFit="1" customWidth="1"/>
    <col min="16" max="16" width="31.28515625" style="86" customWidth="1"/>
    <col min="17" max="17" width="12" style="42" customWidth="1"/>
    <col min="18" max="19" width="9.140625" style="42" customWidth="1"/>
    <col min="20" max="20" width="11" style="95" customWidth="1"/>
    <col min="21" max="21" width="13.42578125" style="95" customWidth="1"/>
    <col min="22" max="22" width="6.5703125" style="83" customWidth="1"/>
    <col min="23" max="23" width="15.28515625" style="41" customWidth="1"/>
    <col min="24" max="24" width="12.140625" style="91" customWidth="1"/>
    <col min="25" max="25" width="12.7109375" style="92" customWidth="1"/>
    <col min="26" max="27" width="10.140625" style="92" bestFit="1" customWidth="1"/>
    <col min="28" max="28" width="11.28515625" style="92" bestFit="1" customWidth="1"/>
    <col min="29" max="29" width="10.28515625" style="92" bestFit="1" customWidth="1"/>
    <col min="30" max="30" width="9.28515625" style="92" customWidth="1"/>
    <col min="31" max="31" width="15.28515625" style="96" customWidth="1"/>
    <col min="32" max="32" width="13.85546875" style="97" customWidth="1"/>
    <col min="33" max="33" width="11.28515625" style="41" bestFit="1" customWidth="1"/>
    <col min="34" max="34" width="10.42578125" style="41" bestFit="1" customWidth="1"/>
    <col min="35" max="35" width="13.28515625" style="41" customWidth="1"/>
    <col min="36" max="36" width="10.42578125" style="41" bestFit="1" customWidth="1"/>
    <col min="37" max="38" width="10.28515625" style="41" bestFit="1" customWidth="1"/>
    <col min="39" max="41" width="9.140625" style="41"/>
    <col min="42" max="16384" width="9.140625" style="42"/>
  </cols>
  <sheetData>
    <row r="1" spans="1:41" s="16" customFormat="1" ht="12" customHeight="1" thickBot="1" x14ac:dyDescent="0.3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98" t="s">
        <v>6</v>
      </c>
      <c r="H1" s="6" t="s">
        <v>7</v>
      </c>
      <c r="I1" s="7" t="s">
        <v>8</v>
      </c>
      <c r="J1" s="1" t="s">
        <v>9</v>
      </c>
      <c r="K1" s="8" t="s">
        <v>10</v>
      </c>
      <c r="L1" s="1" t="s">
        <v>11</v>
      </c>
      <c r="M1" s="1" t="s">
        <v>12</v>
      </c>
      <c r="N1" s="3" t="s">
        <v>13</v>
      </c>
      <c r="O1" s="9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0" t="s">
        <v>19</v>
      </c>
      <c r="U1" s="10" t="s">
        <v>20</v>
      </c>
      <c r="V1" s="1" t="s">
        <v>21</v>
      </c>
      <c r="W1" s="9" t="s">
        <v>22</v>
      </c>
      <c r="X1" s="6" t="s">
        <v>23</v>
      </c>
      <c r="Y1" s="6" t="s">
        <v>24</v>
      </c>
      <c r="Z1" s="11" t="s">
        <v>25</v>
      </c>
      <c r="AA1" s="11"/>
      <c r="AB1" s="11"/>
      <c r="AC1" s="11"/>
      <c r="AD1" s="11"/>
      <c r="AE1" s="12" t="s">
        <v>26</v>
      </c>
      <c r="AF1" s="13" t="s">
        <v>27</v>
      </c>
      <c r="AG1" s="14"/>
      <c r="AH1" s="14"/>
      <c r="AI1" s="14"/>
      <c r="AJ1" s="14"/>
      <c r="AK1" s="15"/>
      <c r="AL1" s="15"/>
      <c r="AM1" s="15"/>
      <c r="AN1" s="15"/>
      <c r="AO1" s="15"/>
    </row>
    <row r="2" spans="1:41" s="25" customFormat="1" ht="34.5" customHeight="1" thickBot="1" x14ac:dyDescent="0.3">
      <c r="A2" s="1"/>
      <c r="B2" s="2"/>
      <c r="C2" s="17"/>
      <c r="D2" s="1"/>
      <c r="E2" s="18"/>
      <c r="F2" s="5"/>
      <c r="G2" s="99"/>
      <c r="H2" s="19"/>
      <c r="I2" s="20"/>
      <c r="J2" s="1"/>
      <c r="K2" s="21"/>
      <c r="L2" s="1"/>
      <c r="M2" s="1"/>
      <c r="N2" s="17"/>
      <c r="O2" s="9"/>
      <c r="P2" s="1"/>
      <c r="Q2" s="1"/>
      <c r="R2" s="1"/>
      <c r="S2" s="1"/>
      <c r="T2" s="10"/>
      <c r="U2" s="10"/>
      <c r="V2" s="17"/>
      <c r="W2" s="9"/>
      <c r="X2" s="19"/>
      <c r="Y2" s="19"/>
      <c r="Z2" s="22" t="s">
        <v>28</v>
      </c>
      <c r="AA2" s="22" t="s">
        <v>29</v>
      </c>
      <c r="AB2" s="22" t="s">
        <v>30</v>
      </c>
      <c r="AC2" s="22" t="s">
        <v>31</v>
      </c>
      <c r="AD2" s="22" t="s">
        <v>32</v>
      </c>
      <c r="AE2" s="12"/>
      <c r="AF2" s="13"/>
      <c r="AG2" s="23"/>
      <c r="AH2" s="23"/>
      <c r="AI2" s="23"/>
      <c r="AJ2" s="23"/>
      <c r="AK2" s="24"/>
      <c r="AL2" s="24"/>
      <c r="AM2" s="24"/>
      <c r="AN2" s="24"/>
      <c r="AO2" s="24"/>
    </row>
    <row r="3" spans="1:41" x14ac:dyDescent="0.25">
      <c r="A3" s="43">
        <v>788</v>
      </c>
      <c r="B3" s="61" t="s">
        <v>109</v>
      </c>
      <c r="C3" s="44" t="s">
        <v>33</v>
      </c>
      <c r="D3" s="44" t="s">
        <v>50</v>
      </c>
      <c r="E3" s="45">
        <v>121800000</v>
      </c>
      <c r="F3" s="28">
        <v>211020105</v>
      </c>
      <c r="G3" s="52" t="s">
        <v>110</v>
      </c>
      <c r="H3" s="30">
        <v>44005</v>
      </c>
      <c r="I3" s="47">
        <v>121800000</v>
      </c>
      <c r="J3" s="37" t="s">
        <v>35</v>
      </c>
      <c r="K3" s="53">
        <v>80031820</v>
      </c>
      <c r="L3" s="54" t="s">
        <v>53</v>
      </c>
      <c r="M3" s="55" t="s">
        <v>54</v>
      </c>
      <c r="N3" s="56">
        <v>3203387978</v>
      </c>
      <c r="O3" s="73">
        <v>19421114</v>
      </c>
      <c r="P3" s="44" t="s">
        <v>74</v>
      </c>
      <c r="Q3" s="37" t="s">
        <v>38</v>
      </c>
      <c r="R3" s="37" t="s">
        <v>39</v>
      </c>
      <c r="S3" s="37">
        <v>6</v>
      </c>
      <c r="T3" s="38">
        <v>44013</v>
      </c>
      <c r="U3" s="38">
        <v>44196</v>
      </c>
      <c r="V3" s="65">
        <v>2008</v>
      </c>
      <c r="W3" s="39">
        <f>E3</f>
        <v>121800000</v>
      </c>
      <c r="X3" s="73" t="str">
        <f>B3</f>
        <v>01/07/2020</v>
      </c>
      <c r="Y3" s="51">
        <v>44046</v>
      </c>
      <c r="Z3" s="36">
        <v>1188</v>
      </c>
      <c r="AA3" s="36">
        <v>2156</v>
      </c>
      <c r="AB3" s="36">
        <v>700000</v>
      </c>
      <c r="AC3" s="36">
        <v>0</v>
      </c>
      <c r="AD3" s="36">
        <v>0</v>
      </c>
      <c r="AE3" s="72">
        <f t="shared" ref="AE3:AE23" si="0">W3+AB3</f>
        <v>122500000</v>
      </c>
      <c r="AF3" s="48">
        <f t="shared" ref="AF3:AF23" si="1">U3</f>
        <v>44196</v>
      </c>
      <c r="AN3" s="57"/>
      <c r="AO3" s="57"/>
    </row>
    <row r="4" spans="1:41" x14ac:dyDescent="0.25">
      <c r="A4" s="43">
        <v>789</v>
      </c>
      <c r="B4" s="61" t="s">
        <v>109</v>
      </c>
      <c r="C4" s="44" t="s">
        <v>33</v>
      </c>
      <c r="D4" s="44" t="s">
        <v>50</v>
      </c>
      <c r="E4" s="45">
        <v>117000000</v>
      </c>
      <c r="F4" s="68">
        <v>211020105</v>
      </c>
      <c r="G4" s="46" t="s">
        <v>111</v>
      </c>
      <c r="H4" s="30">
        <v>44005</v>
      </c>
      <c r="I4" s="47">
        <v>117000000</v>
      </c>
      <c r="J4" s="37" t="s">
        <v>35</v>
      </c>
      <c r="K4" s="53">
        <v>1140822256</v>
      </c>
      <c r="L4" s="54" t="s">
        <v>51</v>
      </c>
      <c r="M4" s="55" t="s">
        <v>52</v>
      </c>
      <c r="N4" s="56">
        <v>3013791534</v>
      </c>
      <c r="O4" s="73">
        <v>19421114</v>
      </c>
      <c r="P4" s="44" t="s">
        <v>74</v>
      </c>
      <c r="Q4" s="37" t="s">
        <v>38</v>
      </c>
      <c r="R4" s="37" t="s">
        <v>39</v>
      </c>
      <c r="S4" s="37">
        <v>6</v>
      </c>
      <c r="T4" s="38">
        <v>44013</v>
      </c>
      <c r="U4" s="38">
        <v>44196</v>
      </c>
      <c r="V4" s="65">
        <v>2009</v>
      </c>
      <c r="W4" s="39">
        <f>E4</f>
        <v>117000000</v>
      </c>
      <c r="X4" s="73" t="str">
        <f>B4</f>
        <v>01/07/2020</v>
      </c>
      <c r="Y4" s="40"/>
      <c r="Z4" s="36"/>
      <c r="AA4" s="36"/>
      <c r="AB4" s="36"/>
      <c r="AC4" s="36"/>
      <c r="AD4" s="36"/>
      <c r="AE4" s="72">
        <f t="shared" si="0"/>
        <v>117000000</v>
      </c>
      <c r="AF4" s="48">
        <f t="shared" si="1"/>
        <v>44196</v>
      </c>
      <c r="AN4" s="57"/>
      <c r="AO4" s="57"/>
    </row>
    <row r="5" spans="1:41" x14ac:dyDescent="0.25">
      <c r="A5" s="43">
        <v>790</v>
      </c>
      <c r="B5" s="61" t="s">
        <v>109</v>
      </c>
      <c r="C5" s="44" t="s">
        <v>33</v>
      </c>
      <c r="D5" s="44" t="s">
        <v>55</v>
      </c>
      <c r="E5" s="45">
        <v>239200000</v>
      </c>
      <c r="F5" s="28">
        <v>211020105</v>
      </c>
      <c r="G5" s="52" t="s">
        <v>112</v>
      </c>
      <c r="H5" s="30">
        <v>44005</v>
      </c>
      <c r="I5" s="47">
        <v>239200000</v>
      </c>
      <c r="J5" s="37" t="s">
        <v>35</v>
      </c>
      <c r="K5" s="53">
        <v>1122402234</v>
      </c>
      <c r="L5" s="54" t="s">
        <v>56</v>
      </c>
      <c r="M5" s="55" t="s">
        <v>57</v>
      </c>
      <c r="N5" s="56">
        <v>1122402234</v>
      </c>
      <c r="O5" s="73">
        <v>19421114</v>
      </c>
      <c r="P5" s="44" t="s">
        <v>74</v>
      </c>
      <c r="Q5" s="37" t="s">
        <v>38</v>
      </c>
      <c r="R5" s="37" t="s">
        <v>39</v>
      </c>
      <c r="S5" s="37">
        <v>6</v>
      </c>
      <c r="T5" s="38">
        <v>44013</v>
      </c>
      <c r="U5" s="38">
        <v>44196</v>
      </c>
      <c r="V5" s="65">
        <v>2010</v>
      </c>
      <c r="W5" s="39">
        <f>E5</f>
        <v>239200000</v>
      </c>
      <c r="X5" s="73" t="str">
        <f>B5</f>
        <v>01/07/2020</v>
      </c>
      <c r="Y5" s="40"/>
      <c r="Z5" s="36"/>
      <c r="AA5" s="36"/>
      <c r="AB5" s="36"/>
      <c r="AC5" s="36"/>
      <c r="AD5" s="36"/>
      <c r="AE5" s="72">
        <f t="shared" si="0"/>
        <v>239200000</v>
      </c>
      <c r="AF5" s="48">
        <f t="shared" si="1"/>
        <v>44196</v>
      </c>
      <c r="AN5" s="57"/>
      <c r="AO5" s="57"/>
    </row>
    <row r="6" spans="1:41" x14ac:dyDescent="0.25">
      <c r="A6" s="43">
        <v>791</v>
      </c>
      <c r="B6" s="61" t="s">
        <v>109</v>
      </c>
      <c r="C6" s="44" t="s">
        <v>33</v>
      </c>
      <c r="D6" s="44" t="s">
        <v>41</v>
      </c>
      <c r="E6" s="45">
        <v>1129600000</v>
      </c>
      <c r="F6" s="28">
        <v>211020105</v>
      </c>
      <c r="G6" s="46" t="s">
        <v>113</v>
      </c>
      <c r="H6" s="30">
        <v>44005</v>
      </c>
      <c r="I6" s="47">
        <v>1129600000</v>
      </c>
      <c r="J6" s="37" t="s">
        <v>42</v>
      </c>
      <c r="K6" s="33" t="s">
        <v>43</v>
      </c>
      <c r="L6" s="44" t="s">
        <v>44</v>
      </c>
      <c r="M6" s="34" t="s">
        <v>45</v>
      </c>
      <c r="N6" s="35">
        <v>3103414535</v>
      </c>
      <c r="O6" s="73">
        <v>19421114</v>
      </c>
      <c r="P6" s="44" t="s">
        <v>74</v>
      </c>
      <c r="Q6" s="37" t="s">
        <v>38</v>
      </c>
      <c r="R6" s="37" t="s">
        <v>39</v>
      </c>
      <c r="S6" s="37">
        <v>6</v>
      </c>
      <c r="T6" s="38">
        <v>44013</v>
      </c>
      <c r="U6" s="38">
        <v>44196</v>
      </c>
      <c r="V6" s="65">
        <v>2011</v>
      </c>
      <c r="W6" s="39">
        <f>E6</f>
        <v>1129600000</v>
      </c>
      <c r="X6" s="73" t="str">
        <f>B6</f>
        <v>01/07/2020</v>
      </c>
      <c r="Y6" s="40"/>
      <c r="Z6" s="36"/>
      <c r="AA6" s="36"/>
      <c r="AB6" s="36"/>
      <c r="AC6" s="36"/>
      <c r="AD6" s="36"/>
      <c r="AE6" s="72">
        <f t="shared" si="0"/>
        <v>1129600000</v>
      </c>
      <c r="AF6" s="48">
        <f t="shared" si="1"/>
        <v>44196</v>
      </c>
      <c r="AN6" s="57"/>
      <c r="AO6" s="57"/>
    </row>
    <row r="7" spans="1:41" x14ac:dyDescent="0.25">
      <c r="A7" s="43">
        <v>792</v>
      </c>
      <c r="B7" s="61" t="s">
        <v>109</v>
      </c>
      <c r="C7" s="44" t="s">
        <v>33</v>
      </c>
      <c r="D7" s="44" t="s">
        <v>46</v>
      </c>
      <c r="E7" s="58">
        <v>285200000</v>
      </c>
      <c r="F7" s="28">
        <v>211020105</v>
      </c>
      <c r="G7" s="46" t="s">
        <v>114</v>
      </c>
      <c r="H7" s="63">
        <v>44005</v>
      </c>
      <c r="I7" s="49">
        <v>285200000</v>
      </c>
      <c r="J7" s="37" t="s">
        <v>42</v>
      </c>
      <c r="K7" s="50" t="s">
        <v>47</v>
      </c>
      <c r="L7" s="44" t="s">
        <v>48</v>
      </c>
      <c r="M7" s="34" t="s">
        <v>49</v>
      </c>
      <c r="N7" s="35">
        <v>3124803675</v>
      </c>
      <c r="O7" s="73">
        <v>19421114</v>
      </c>
      <c r="P7" s="44" t="s">
        <v>74</v>
      </c>
      <c r="Q7" s="37" t="s">
        <v>38</v>
      </c>
      <c r="R7" s="37" t="s">
        <v>39</v>
      </c>
      <c r="S7" s="37">
        <v>6</v>
      </c>
      <c r="T7" s="38">
        <v>44013</v>
      </c>
      <c r="U7" s="38">
        <v>44196</v>
      </c>
      <c r="V7" s="65">
        <v>2012</v>
      </c>
      <c r="W7" s="39">
        <f>E7</f>
        <v>285200000</v>
      </c>
      <c r="X7" s="73" t="str">
        <f>B7</f>
        <v>01/07/2020</v>
      </c>
      <c r="Y7" s="40"/>
      <c r="Z7" s="36"/>
      <c r="AA7" s="36"/>
      <c r="AB7" s="36"/>
      <c r="AC7" s="36"/>
      <c r="AD7" s="36"/>
      <c r="AE7" s="72">
        <f t="shared" si="0"/>
        <v>285200000</v>
      </c>
      <c r="AF7" s="48">
        <f t="shared" si="1"/>
        <v>44196</v>
      </c>
      <c r="AN7" s="57"/>
      <c r="AO7" s="57"/>
    </row>
    <row r="8" spans="1:41" x14ac:dyDescent="0.25">
      <c r="A8" s="43">
        <v>793</v>
      </c>
      <c r="B8" s="61" t="s">
        <v>109</v>
      </c>
      <c r="C8" s="44" t="s">
        <v>33</v>
      </c>
      <c r="D8" s="44" t="s">
        <v>55</v>
      </c>
      <c r="E8" s="45">
        <v>131300000</v>
      </c>
      <c r="F8" s="28">
        <v>211020105</v>
      </c>
      <c r="G8" s="52" t="s">
        <v>115</v>
      </c>
      <c r="H8" s="66">
        <v>44005</v>
      </c>
      <c r="I8" s="47">
        <v>131300000</v>
      </c>
      <c r="J8" s="37" t="s">
        <v>42</v>
      </c>
      <c r="K8" s="53" t="s">
        <v>58</v>
      </c>
      <c r="L8" s="54" t="s">
        <v>59</v>
      </c>
      <c r="M8" s="55" t="s">
        <v>60</v>
      </c>
      <c r="N8" s="56">
        <v>3007585197</v>
      </c>
      <c r="O8" s="73">
        <v>19421114</v>
      </c>
      <c r="P8" s="44" t="s">
        <v>74</v>
      </c>
      <c r="Q8" s="37" t="s">
        <v>38</v>
      </c>
      <c r="R8" s="37" t="s">
        <v>39</v>
      </c>
      <c r="S8" s="37">
        <v>6</v>
      </c>
      <c r="T8" s="38">
        <v>44013</v>
      </c>
      <c r="U8" s="38">
        <v>44196</v>
      </c>
      <c r="V8" s="65">
        <v>2013</v>
      </c>
      <c r="W8" s="39">
        <f>E8</f>
        <v>131300000</v>
      </c>
      <c r="X8" s="73" t="str">
        <f>B8</f>
        <v>01/07/2020</v>
      </c>
      <c r="Y8" s="40"/>
      <c r="Z8" s="36"/>
      <c r="AA8" s="36"/>
      <c r="AB8" s="36"/>
      <c r="AC8" s="36"/>
      <c r="AD8" s="36"/>
      <c r="AE8" s="72">
        <f t="shared" si="0"/>
        <v>131300000</v>
      </c>
      <c r="AF8" s="48">
        <f t="shared" si="1"/>
        <v>44196</v>
      </c>
      <c r="AN8" s="57"/>
      <c r="AO8" s="57"/>
    </row>
    <row r="9" spans="1:41" x14ac:dyDescent="0.25">
      <c r="A9" s="43">
        <v>794</v>
      </c>
      <c r="B9" s="61" t="s">
        <v>109</v>
      </c>
      <c r="C9" s="44" t="s">
        <v>33</v>
      </c>
      <c r="D9" s="44" t="s">
        <v>65</v>
      </c>
      <c r="E9" s="45">
        <v>38916600</v>
      </c>
      <c r="F9" s="68">
        <v>211020105</v>
      </c>
      <c r="G9" s="46" t="s">
        <v>116</v>
      </c>
      <c r="H9" s="66">
        <v>44005</v>
      </c>
      <c r="I9" s="47">
        <v>38916600</v>
      </c>
      <c r="J9" s="37" t="s">
        <v>42</v>
      </c>
      <c r="K9" s="50">
        <v>1098723248</v>
      </c>
      <c r="L9" s="44" t="s">
        <v>102</v>
      </c>
      <c r="M9" s="34" t="s">
        <v>103</v>
      </c>
      <c r="N9" s="35">
        <v>3215605679</v>
      </c>
      <c r="O9" s="73">
        <v>19421114</v>
      </c>
      <c r="P9" s="44" t="s">
        <v>74</v>
      </c>
      <c r="Q9" s="37" t="s">
        <v>38</v>
      </c>
      <c r="R9" s="37" t="s">
        <v>39</v>
      </c>
      <c r="S9" s="37">
        <v>6</v>
      </c>
      <c r="T9" s="38">
        <v>44013</v>
      </c>
      <c r="U9" s="38">
        <v>44196</v>
      </c>
      <c r="V9" s="65">
        <v>2014</v>
      </c>
      <c r="W9" s="39">
        <f>E9</f>
        <v>38916600</v>
      </c>
      <c r="X9" s="73" t="str">
        <f>B9</f>
        <v>01/07/2020</v>
      </c>
      <c r="Y9" s="40"/>
      <c r="Z9" s="36"/>
      <c r="AA9" s="36"/>
      <c r="AB9" s="36"/>
      <c r="AC9" s="36"/>
      <c r="AD9" s="36"/>
      <c r="AE9" s="72">
        <f t="shared" si="0"/>
        <v>38916600</v>
      </c>
      <c r="AF9" s="48">
        <f t="shared" si="1"/>
        <v>44196</v>
      </c>
      <c r="AN9" s="57"/>
      <c r="AO9" s="57"/>
    </row>
    <row r="10" spans="1:41" x14ac:dyDescent="0.25">
      <c r="A10" s="43">
        <v>795</v>
      </c>
      <c r="B10" s="61" t="s">
        <v>109</v>
      </c>
      <c r="C10" s="44" t="s">
        <v>33</v>
      </c>
      <c r="D10" s="44" t="s">
        <v>65</v>
      </c>
      <c r="E10" s="45">
        <v>31554000</v>
      </c>
      <c r="F10" s="68">
        <v>211020105</v>
      </c>
      <c r="G10" s="46" t="s">
        <v>117</v>
      </c>
      <c r="H10" s="66">
        <v>44005</v>
      </c>
      <c r="I10" s="47">
        <v>31554000</v>
      </c>
      <c r="J10" s="37" t="s">
        <v>42</v>
      </c>
      <c r="K10" s="50">
        <v>1121922689</v>
      </c>
      <c r="L10" s="69" t="s">
        <v>98</v>
      </c>
      <c r="M10" s="70" t="s">
        <v>99</v>
      </c>
      <c r="N10" s="71">
        <v>3178958236</v>
      </c>
      <c r="O10" s="73">
        <v>19421114</v>
      </c>
      <c r="P10" s="44" t="s">
        <v>74</v>
      </c>
      <c r="Q10" s="37" t="s">
        <v>38</v>
      </c>
      <c r="R10" s="37" t="s">
        <v>39</v>
      </c>
      <c r="S10" s="37">
        <v>6</v>
      </c>
      <c r="T10" s="38">
        <v>44013</v>
      </c>
      <c r="U10" s="38">
        <v>44196</v>
      </c>
      <c r="V10" s="65">
        <v>2015</v>
      </c>
      <c r="W10" s="39">
        <f>E10</f>
        <v>31554000</v>
      </c>
      <c r="X10" s="73" t="str">
        <f>B10</f>
        <v>01/07/2020</v>
      </c>
      <c r="Y10" s="40"/>
      <c r="Z10" s="36"/>
      <c r="AA10" s="36"/>
      <c r="AB10" s="36"/>
      <c r="AC10" s="36"/>
      <c r="AD10" s="36"/>
      <c r="AE10" s="72">
        <f t="shared" si="0"/>
        <v>31554000</v>
      </c>
      <c r="AF10" s="48">
        <f t="shared" si="1"/>
        <v>44196</v>
      </c>
      <c r="AN10" s="57"/>
      <c r="AO10" s="57"/>
    </row>
    <row r="11" spans="1:41" x14ac:dyDescent="0.25">
      <c r="A11" s="43">
        <v>796</v>
      </c>
      <c r="B11" s="61" t="s">
        <v>109</v>
      </c>
      <c r="C11" s="44" t="s">
        <v>33</v>
      </c>
      <c r="D11" s="44" t="s">
        <v>65</v>
      </c>
      <c r="E11" s="45">
        <v>38916600</v>
      </c>
      <c r="F11" s="68">
        <v>211020105</v>
      </c>
      <c r="G11" s="46" t="s">
        <v>118</v>
      </c>
      <c r="H11" s="66">
        <v>44005</v>
      </c>
      <c r="I11" s="47">
        <v>38916600</v>
      </c>
      <c r="J11" s="37" t="s">
        <v>42</v>
      </c>
      <c r="K11" s="50">
        <v>1052983179</v>
      </c>
      <c r="L11" s="44" t="s">
        <v>100</v>
      </c>
      <c r="M11" s="34" t="s">
        <v>101</v>
      </c>
      <c r="N11" s="35">
        <v>3234625274</v>
      </c>
      <c r="O11" s="73">
        <v>19421114</v>
      </c>
      <c r="P11" s="44" t="s">
        <v>74</v>
      </c>
      <c r="Q11" s="37" t="s">
        <v>38</v>
      </c>
      <c r="R11" s="37" t="s">
        <v>39</v>
      </c>
      <c r="S11" s="37">
        <v>6</v>
      </c>
      <c r="T11" s="38">
        <v>44013</v>
      </c>
      <c r="U11" s="38">
        <v>44196</v>
      </c>
      <c r="V11" s="65">
        <v>2016</v>
      </c>
      <c r="W11" s="39">
        <f>E11</f>
        <v>38916600</v>
      </c>
      <c r="X11" s="73" t="str">
        <f>B11</f>
        <v>01/07/2020</v>
      </c>
      <c r="Y11" s="40"/>
      <c r="Z11" s="36"/>
      <c r="AA11" s="36"/>
      <c r="AB11" s="36"/>
      <c r="AC11" s="36"/>
      <c r="AD11" s="36"/>
      <c r="AE11" s="72">
        <f t="shared" si="0"/>
        <v>38916600</v>
      </c>
      <c r="AF11" s="48">
        <f t="shared" si="1"/>
        <v>44196</v>
      </c>
      <c r="AN11" s="57"/>
      <c r="AO11" s="57"/>
    </row>
    <row r="12" spans="1:41" x14ac:dyDescent="0.25">
      <c r="A12" s="43">
        <v>797</v>
      </c>
      <c r="B12" s="61" t="s">
        <v>109</v>
      </c>
      <c r="C12" s="44" t="s">
        <v>33</v>
      </c>
      <c r="D12" s="26" t="s">
        <v>34</v>
      </c>
      <c r="E12" s="27">
        <v>25000000</v>
      </c>
      <c r="F12" s="28">
        <v>211020205</v>
      </c>
      <c r="G12" s="29" t="s">
        <v>119</v>
      </c>
      <c r="H12" s="30">
        <v>43920</v>
      </c>
      <c r="I12" s="31">
        <v>30000000</v>
      </c>
      <c r="J12" s="32" t="s">
        <v>35</v>
      </c>
      <c r="K12" s="33">
        <v>1016077845</v>
      </c>
      <c r="L12" s="26" t="s">
        <v>36</v>
      </c>
      <c r="M12" s="34" t="s">
        <v>37</v>
      </c>
      <c r="N12" s="35">
        <v>3166245967</v>
      </c>
      <c r="O12" s="73">
        <v>19421114</v>
      </c>
      <c r="P12" s="44" t="s">
        <v>74</v>
      </c>
      <c r="Q12" s="37" t="s">
        <v>38</v>
      </c>
      <c r="R12" s="37" t="s">
        <v>39</v>
      </c>
      <c r="S12" s="37">
        <v>5</v>
      </c>
      <c r="T12" s="38">
        <v>44013</v>
      </c>
      <c r="U12" s="38">
        <v>44165</v>
      </c>
      <c r="V12" s="65">
        <v>2017</v>
      </c>
      <c r="W12" s="39">
        <f>E12</f>
        <v>25000000</v>
      </c>
      <c r="X12" s="73" t="str">
        <f>B12</f>
        <v>01/07/2020</v>
      </c>
      <c r="Y12" s="40"/>
      <c r="Z12" s="36"/>
      <c r="AA12" s="36"/>
      <c r="AB12" s="36"/>
      <c r="AC12" s="36"/>
      <c r="AD12" s="36"/>
      <c r="AE12" s="72">
        <f t="shared" si="0"/>
        <v>25000000</v>
      </c>
      <c r="AF12" s="48">
        <f t="shared" si="1"/>
        <v>44165</v>
      </c>
      <c r="AN12" s="57"/>
      <c r="AO12" s="57"/>
    </row>
    <row r="13" spans="1:41" x14ac:dyDescent="0.25">
      <c r="A13" s="43">
        <v>798</v>
      </c>
      <c r="B13" s="61" t="s">
        <v>109</v>
      </c>
      <c r="C13" s="44" t="s">
        <v>33</v>
      </c>
      <c r="D13" s="44" t="s">
        <v>64</v>
      </c>
      <c r="E13" s="45">
        <v>16800000</v>
      </c>
      <c r="F13" s="28">
        <v>211020105</v>
      </c>
      <c r="G13" s="46" t="s">
        <v>120</v>
      </c>
      <c r="H13" s="63">
        <v>43916</v>
      </c>
      <c r="I13" s="49">
        <v>16800000</v>
      </c>
      <c r="J13" s="37" t="s">
        <v>35</v>
      </c>
      <c r="K13" s="50">
        <v>1037655849</v>
      </c>
      <c r="L13" s="44" t="s">
        <v>96</v>
      </c>
      <c r="M13" s="34" t="s">
        <v>97</v>
      </c>
      <c r="N13" s="35">
        <v>3206156007</v>
      </c>
      <c r="O13" s="36">
        <v>79581162</v>
      </c>
      <c r="P13" s="44" t="s">
        <v>62</v>
      </c>
      <c r="Q13" s="37" t="s">
        <v>38</v>
      </c>
      <c r="R13" s="37" t="s">
        <v>39</v>
      </c>
      <c r="S13" s="37">
        <v>6</v>
      </c>
      <c r="T13" s="38">
        <v>44013</v>
      </c>
      <c r="U13" s="38">
        <v>44196</v>
      </c>
      <c r="V13" s="65">
        <v>2018</v>
      </c>
      <c r="W13" s="39">
        <f>E13</f>
        <v>16800000</v>
      </c>
      <c r="X13" s="73" t="str">
        <f>B13</f>
        <v>01/07/2020</v>
      </c>
      <c r="Y13" s="36"/>
      <c r="Z13" s="36"/>
      <c r="AA13" s="36"/>
      <c r="AB13" s="36"/>
      <c r="AC13" s="36"/>
      <c r="AD13" s="36"/>
      <c r="AE13" s="72">
        <f t="shared" si="0"/>
        <v>16800000</v>
      </c>
      <c r="AF13" s="48">
        <f t="shared" si="1"/>
        <v>44196</v>
      </c>
      <c r="AN13" s="57"/>
      <c r="AO13" s="57"/>
    </row>
    <row r="14" spans="1:41" x14ac:dyDescent="0.25">
      <c r="A14" s="43">
        <v>799</v>
      </c>
      <c r="B14" s="61" t="s">
        <v>109</v>
      </c>
      <c r="C14" s="44" t="s">
        <v>33</v>
      </c>
      <c r="D14" s="44" t="s">
        <v>121</v>
      </c>
      <c r="E14" s="45">
        <v>8826000</v>
      </c>
      <c r="F14" s="68">
        <v>211020105</v>
      </c>
      <c r="G14" s="46" t="s">
        <v>122</v>
      </c>
      <c r="H14" s="66">
        <v>44005</v>
      </c>
      <c r="I14" s="47">
        <v>8826000</v>
      </c>
      <c r="J14" s="37" t="s">
        <v>35</v>
      </c>
      <c r="K14" s="50">
        <v>1120570515</v>
      </c>
      <c r="L14" s="44" t="s">
        <v>123</v>
      </c>
      <c r="M14" s="34" t="s">
        <v>124</v>
      </c>
      <c r="N14" s="35">
        <v>3122192639</v>
      </c>
      <c r="O14" s="36">
        <v>31583548</v>
      </c>
      <c r="P14" s="44" t="s">
        <v>68</v>
      </c>
      <c r="Q14" s="37" t="s">
        <v>38</v>
      </c>
      <c r="R14" s="37" t="s">
        <v>39</v>
      </c>
      <c r="S14" s="37">
        <v>6</v>
      </c>
      <c r="T14" s="38">
        <v>44013</v>
      </c>
      <c r="U14" s="38">
        <v>44196</v>
      </c>
      <c r="V14" s="65">
        <v>2019</v>
      </c>
      <c r="W14" s="39">
        <f>E14</f>
        <v>8826000</v>
      </c>
      <c r="X14" s="73" t="str">
        <f>B14</f>
        <v>01/07/2020</v>
      </c>
      <c r="Y14" s="36"/>
      <c r="Z14" s="36"/>
      <c r="AA14" s="36"/>
      <c r="AB14" s="36"/>
      <c r="AC14" s="36"/>
      <c r="AD14" s="36"/>
      <c r="AE14" s="72">
        <f t="shared" si="0"/>
        <v>8826000</v>
      </c>
      <c r="AF14" s="48">
        <f t="shared" si="1"/>
        <v>44196</v>
      </c>
      <c r="AK14" s="42"/>
      <c r="AL14" s="42"/>
      <c r="AM14" s="42"/>
      <c r="AN14" s="42"/>
      <c r="AO14" s="42"/>
    </row>
    <row r="15" spans="1:41" x14ac:dyDescent="0.25">
      <c r="A15" s="43">
        <v>800</v>
      </c>
      <c r="B15" s="61" t="s">
        <v>109</v>
      </c>
      <c r="C15" s="44" t="s">
        <v>33</v>
      </c>
      <c r="D15" s="44" t="s">
        <v>73</v>
      </c>
      <c r="E15" s="45">
        <v>3900000</v>
      </c>
      <c r="F15" s="68">
        <v>211020105</v>
      </c>
      <c r="G15" s="46" t="s">
        <v>125</v>
      </c>
      <c r="H15" s="66">
        <v>44005</v>
      </c>
      <c r="I15" s="47">
        <v>3900000</v>
      </c>
      <c r="J15" s="37" t="s">
        <v>35</v>
      </c>
      <c r="K15" s="50">
        <v>1094269190</v>
      </c>
      <c r="L15" s="44" t="s">
        <v>126</v>
      </c>
      <c r="M15" s="34" t="s">
        <v>127</v>
      </c>
      <c r="N15" s="35">
        <v>3166245967</v>
      </c>
      <c r="O15" s="73">
        <v>19421114</v>
      </c>
      <c r="P15" s="44" t="s">
        <v>74</v>
      </c>
      <c r="Q15" s="37" t="s">
        <v>38</v>
      </c>
      <c r="R15" s="37" t="s">
        <v>40</v>
      </c>
      <c r="S15" s="37">
        <v>45</v>
      </c>
      <c r="T15" s="38">
        <v>44013</v>
      </c>
      <c r="U15" s="38">
        <v>44058</v>
      </c>
      <c r="V15" s="65">
        <v>2020</v>
      </c>
      <c r="W15" s="39">
        <f>E15</f>
        <v>3900000</v>
      </c>
      <c r="X15" s="73" t="str">
        <f>B15</f>
        <v>01/07/2020</v>
      </c>
      <c r="Y15" s="36"/>
      <c r="Z15" s="36"/>
      <c r="AA15" s="36"/>
      <c r="AB15" s="36"/>
      <c r="AC15" s="36"/>
      <c r="AD15" s="36"/>
      <c r="AE15" s="72">
        <f t="shared" si="0"/>
        <v>3900000</v>
      </c>
      <c r="AF15" s="48">
        <f t="shared" si="1"/>
        <v>44058</v>
      </c>
      <c r="AK15" s="42"/>
      <c r="AL15" s="42"/>
      <c r="AM15" s="42"/>
      <c r="AN15" s="42"/>
      <c r="AO15" s="42"/>
    </row>
    <row r="16" spans="1:41" x14ac:dyDescent="0.25">
      <c r="A16" s="43">
        <v>801</v>
      </c>
      <c r="B16" s="61" t="s">
        <v>109</v>
      </c>
      <c r="C16" s="44" t="s">
        <v>33</v>
      </c>
      <c r="D16" s="44" t="s">
        <v>89</v>
      </c>
      <c r="E16" s="45">
        <v>8255000</v>
      </c>
      <c r="F16" s="68">
        <v>211020105</v>
      </c>
      <c r="G16" s="46" t="s">
        <v>128</v>
      </c>
      <c r="H16" s="66">
        <v>44005</v>
      </c>
      <c r="I16" s="47">
        <v>9671133</v>
      </c>
      <c r="J16" s="37" t="s">
        <v>35</v>
      </c>
      <c r="K16" s="33">
        <v>1120581242</v>
      </c>
      <c r="L16" s="44" t="s">
        <v>105</v>
      </c>
      <c r="M16" s="34" t="s">
        <v>106</v>
      </c>
      <c r="N16" s="35">
        <v>3118190968</v>
      </c>
      <c r="O16" s="36">
        <v>1094241966</v>
      </c>
      <c r="P16" s="44" t="s">
        <v>88</v>
      </c>
      <c r="Q16" s="37" t="s">
        <v>38</v>
      </c>
      <c r="R16" s="37" t="s">
        <v>39</v>
      </c>
      <c r="S16" s="37">
        <v>5</v>
      </c>
      <c r="T16" s="38">
        <v>44013</v>
      </c>
      <c r="U16" s="38">
        <v>44165</v>
      </c>
      <c r="V16" s="65">
        <v>2021</v>
      </c>
      <c r="W16" s="39">
        <f>E16</f>
        <v>8255000</v>
      </c>
      <c r="X16" s="73" t="str">
        <f>B16</f>
        <v>01/07/2020</v>
      </c>
      <c r="Y16" s="36"/>
      <c r="Z16" s="36"/>
      <c r="AA16" s="36"/>
      <c r="AB16" s="36"/>
      <c r="AC16" s="36"/>
      <c r="AD16" s="36"/>
      <c r="AE16" s="72">
        <f t="shared" si="0"/>
        <v>8255000</v>
      </c>
      <c r="AF16" s="48">
        <f t="shared" si="1"/>
        <v>44165</v>
      </c>
      <c r="AK16" s="42"/>
      <c r="AL16" s="42"/>
      <c r="AM16" s="42"/>
      <c r="AN16" s="42"/>
      <c r="AO16" s="42"/>
    </row>
    <row r="17" spans="1:41" x14ac:dyDescent="0.25">
      <c r="A17" s="43">
        <v>802</v>
      </c>
      <c r="B17" s="61" t="s">
        <v>129</v>
      </c>
      <c r="C17" s="44" t="s">
        <v>33</v>
      </c>
      <c r="D17" s="44" t="s">
        <v>64</v>
      </c>
      <c r="E17" s="74">
        <v>16800000</v>
      </c>
      <c r="F17" s="35">
        <v>211020105</v>
      </c>
      <c r="G17" s="65">
        <v>1106</v>
      </c>
      <c r="H17" s="75">
        <v>44008</v>
      </c>
      <c r="I17" s="47">
        <v>16800000</v>
      </c>
      <c r="J17" s="37" t="s">
        <v>35</v>
      </c>
      <c r="K17" s="64">
        <v>1071304242</v>
      </c>
      <c r="L17" s="44" t="s">
        <v>130</v>
      </c>
      <c r="M17" s="34" t="s">
        <v>131</v>
      </c>
      <c r="N17" s="35">
        <v>3137687110</v>
      </c>
      <c r="O17" s="36">
        <v>79581162</v>
      </c>
      <c r="P17" s="44" t="s">
        <v>62</v>
      </c>
      <c r="Q17" s="37" t="s">
        <v>38</v>
      </c>
      <c r="R17" s="37" t="s">
        <v>40</v>
      </c>
      <c r="S17" s="37">
        <v>179</v>
      </c>
      <c r="T17" s="76">
        <v>44015</v>
      </c>
      <c r="U17" s="76">
        <v>44196</v>
      </c>
      <c r="V17" s="65">
        <v>2022</v>
      </c>
      <c r="W17" s="39">
        <f>E17</f>
        <v>16800000</v>
      </c>
      <c r="X17" s="73" t="str">
        <f>B17</f>
        <v>03/07/2020</v>
      </c>
      <c r="Y17" s="37"/>
      <c r="Z17" s="37"/>
      <c r="AA17" s="37"/>
      <c r="AB17" s="37"/>
      <c r="AC17" s="37"/>
      <c r="AD17" s="37"/>
      <c r="AE17" s="72">
        <f t="shared" si="0"/>
        <v>16800000</v>
      </c>
      <c r="AF17" s="48">
        <f t="shared" si="1"/>
        <v>44196</v>
      </c>
      <c r="AK17" s="42"/>
      <c r="AL17" s="42"/>
      <c r="AM17" s="42"/>
      <c r="AN17" s="42"/>
      <c r="AO17" s="42"/>
    </row>
    <row r="18" spans="1:41" x14ac:dyDescent="0.25">
      <c r="A18" s="43">
        <v>803</v>
      </c>
      <c r="B18" s="61" t="s">
        <v>129</v>
      </c>
      <c r="C18" s="44" t="s">
        <v>33</v>
      </c>
      <c r="D18" s="44" t="s">
        <v>64</v>
      </c>
      <c r="E18" s="74">
        <v>16800000</v>
      </c>
      <c r="F18" s="35">
        <v>211020105</v>
      </c>
      <c r="G18" s="65">
        <v>1096</v>
      </c>
      <c r="H18" s="75">
        <v>44008</v>
      </c>
      <c r="I18" s="47">
        <v>16800000</v>
      </c>
      <c r="J18" s="37" t="s">
        <v>35</v>
      </c>
      <c r="K18" s="50">
        <v>1033810930</v>
      </c>
      <c r="L18" s="44" t="s">
        <v>132</v>
      </c>
      <c r="M18" s="34" t="s">
        <v>133</v>
      </c>
      <c r="N18" s="35">
        <v>3228144500</v>
      </c>
      <c r="O18" s="36">
        <v>79581162</v>
      </c>
      <c r="P18" s="44" t="s">
        <v>62</v>
      </c>
      <c r="Q18" s="37" t="s">
        <v>38</v>
      </c>
      <c r="R18" s="37" t="s">
        <v>40</v>
      </c>
      <c r="S18" s="37">
        <v>179</v>
      </c>
      <c r="T18" s="76">
        <v>44015</v>
      </c>
      <c r="U18" s="76">
        <v>44196</v>
      </c>
      <c r="V18" s="65">
        <v>2023</v>
      </c>
      <c r="W18" s="39">
        <f>E18</f>
        <v>16800000</v>
      </c>
      <c r="X18" s="73" t="str">
        <f>B18</f>
        <v>03/07/2020</v>
      </c>
      <c r="Y18" s="36"/>
      <c r="Z18" s="36"/>
      <c r="AA18" s="36"/>
      <c r="AB18" s="36"/>
      <c r="AC18" s="36"/>
      <c r="AD18" s="36"/>
      <c r="AE18" s="72">
        <f t="shared" si="0"/>
        <v>16800000</v>
      </c>
      <c r="AF18" s="48">
        <f t="shared" si="1"/>
        <v>44196</v>
      </c>
      <c r="AK18" s="42"/>
      <c r="AL18" s="42"/>
      <c r="AM18" s="42"/>
      <c r="AN18" s="42"/>
      <c r="AO18" s="42"/>
    </row>
    <row r="19" spans="1:41" x14ac:dyDescent="0.25">
      <c r="A19" s="43">
        <v>804</v>
      </c>
      <c r="B19" s="61" t="s">
        <v>129</v>
      </c>
      <c r="C19" s="44" t="s">
        <v>33</v>
      </c>
      <c r="D19" s="44" t="s">
        <v>80</v>
      </c>
      <c r="E19" s="58">
        <v>60000000</v>
      </c>
      <c r="F19" s="28">
        <v>211020105</v>
      </c>
      <c r="G19" s="46" t="s">
        <v>134</v>
      </c>
      <c r="H19" s="63">
        <v>44012</v>
      </c>
      <c r="I19" s="49">
        <v>60000000</v>
      </c>
      <c r="J19" s="37" t="s">
        <v>42</v>
      </c>
      <c r="K19" s="50" t="s">
        <v>81</v>
      </c>
      <c r="L19" s="44" t="s">
        <v>82</v>
      </c>
      <c r="M19" s="34" t="s">
        <v>83</v>
      </c>
      <c r="N19" s="35">
        <v>5841739</v>
      </c>
      <c r="O19" s="73">
        <v>19421114</v>
      </c>
      <c r="P19" s="44" t="s">
        <v>74</v>
      </c>
      <c r="Q19" s="37" t="s">
        <v>38</v>
      </c>
      <c r="R19" s="37" t="s">
        <v>39</v>
      </c>
      <c r="S19" s="37">
        <v>3</v>
      </c>
      <c r="T19" s="38">
        <v>44015</v>
      </c>
      <c r="U19" s="38">
        <v>44106</v>
      </c>
      <c r="V19" s="65">
        <v>2024</v>
      </c>
      <c r="W19" s="39">
        <f>E19</f>
        <v>60000000</v>
      </c>
      <c r="X19" s="73" t="str">
        <f>B19</f>
        <v>03/07/2020</v>
      </c>
      <c r="Y19" s="36"/>
      <c r="Z19" s="36"/>
      <c r="AA19" s="36"/>
      <c r="AB19" s="36"/>
      <c r="AC19" s="36"/>
      <c r="AD19" s="36"/>
      <c r="AE19" s="72">
        <f t="shared" si="0"/>
        <v>60000000</v>
      </c>
      <c r="AF19" s="48">
        <f t="shared" si="1"/>
        <v>44106</v>
      </c>
      <c r="AK19" s="42"/>
      <c r="AL19" s="42"/>
      <c r="AM19" s="42"/>
      <c r="AN19" s="42"/>
      <c r="AO19" s="42"/>
    </row>
    <row r="20" spans="1:41" x14ac:dyDescent="0.25">
      <c r="A20" s="43">
        <v>805</v>
      </c>
      <c r="B20" s="61" t="s">
        <v>135</v>
      </c>
      <c r="C20" s="44" t="s">
        <v>33</v>
      </c>
      <c r="D20" s="44" t="s">
        <v>66</v>
      </c>
      <c r="E20" s="45">
        <v>3502800</v>
      </c>
      <c r="F20" s="68">
        <v>211020205</v>
      </c>
      <c r="G20" s="46" t="s">
        <v>136</v>
      </c>
      <c r="H20" s="66">
        <v>44012</v>
      </c>
      <c r="I20" s="47">
        <v>3586200</v>
      </c>
      <c r="J20" s="37" t="s">
        <v>35</v>
      </c>
      <c r="K20" s="77">
        <v>1120578638</v>
      </c>
      <c r="L20" s="78" t="s">
        <v>137</v>
      </c>
      <c r="M20" s="34" t="s">
        <v>138</v>
      </c>
      <c r="N20" s="35">
        <v>3187677575</v>
      </c>
      <c r="O20" s="36">
        <v>41214973</v>
      </c>
      <c r="P20" s="44" t="s">
        <v>75</v>
      </c>
      <c r="Q20" s="37" t="s">
        <v>38</v>
      </c>
      <c r="R20" s="37" t="s">
        <v>40</v>
      </c>
      <c r="S20" s="37">
        <v>84</v>
      </c>
      <c r="T20" s="38">
        <v>44020</v>
      </c>
      <c r="U20" s="38">
        <v>44104</v>
      </c>
      <c r="V20" s="65">
        <v>2027</v>
      </c>
      <c r="W20" s="39">
        <f>E20</f>
        <v>3502800</v>
      </c>
      <c r="X20" s="73" t="str">
        <f>B20</f>
        <v>08/07/2020</v>
      </c>
      <c r="Y20" s="36"/>
      <c r="Z20" s="36"/>
      <c r="AA20" s="36"/>
      <c r="AB20" s="36"/>
      <c r="AC20" s="36"/>
      <c r="AD20" s="36"/>
      <c r="AE20" s="72">
        <f t="shared" si="0"/>
        <v>3502800</v>
      </c>
      <c r="AF20" s="48">
        <f t="shared" si="1"/>
        <v>44104</v>
      </c>
      <c r="AK20" s="42"/>
      <c r="AL20" s="42"/>
      <c r="AM20" s="42"/>
      <c r="AN20" s="42"/>
      <c r="AO20" s="42"/>
    </row>
    <row r="21" spans="1:41" x14ac:dyDescent="0.25">
      <c r="A21" s="43">
        <v>806</v>
      </c>
      <c r="B21" s="61" t="s">
        <v>135</v>
      </c>
      <c r="C21" s="44" t="s">
        <v>91</v>
      </c>
      <c r="D21" s="44" t="s">
        <v>139</v>
      </c>
      <c r="E21" s="45">
        <v>65123464</v>
      </c>
      <c r="F21" s="68" t="s">
        <v>92</v>
      </c>
      <c r="G21" s="46" t="s">
        <v>140</v>
      </c>
      <c r="H21" s="66">
        <v>44008</v>
      </c>
      <c r="I21" s="47">
        <v>65123464</v>
      </c>
      <c r="J21" s="37" t="s">
        <v>42</v>
      </c>
      <c r="K21" s="50" t="s">
        <v>93</v>
      </c>
      <c r="L21" s="79" t="s">
        <v>94</v>
      </c>
      <c r="M21" s="34" t="s">
        <v>95</v>
      </c>
      <c r="N21" s="35">
        <v>3214449448</v>
      </c>
      <c r="O21" s="36">
        <v>41214973</v>
      </c>
      <c r="P21" s="44" t="s">
        <v>75</v>
      </c>
      <c r="Q21" s="37" t="s">
        <v>38</v>
      </c>
      <c r="R21" s="37" t="s">
        <v>39</v>
      </c>
      <c r="S21" s="37">
        <v>6</v>
      </c>
      <c r="T21" s="38">
        <v>44021</v>
      </c>
      <c r="U21" s="38">
        <v>44201</v>
      </c>
      <c r="V21" s="65">
        <v>2028</v>
      </c>
      <c r="W21" s="39">
        <f>E21</f>
        <v>65123464</v>
      </c>
      <c r="X21" s="73" t="str">
        <f>B21</f>
        <v>08/07/2020</v>
      </c>
      <c r="Y21" s="36"/>
      <c r="Z21" s="36"/>
      <c r="AA21" s="36"/>
      <c r="AB21" s="36"/>
      <c r="AC21" s="36"/>
      <c r="AD21" s="36"/>
      <c r="AE21" s="72">
        <f t="shared" si="0"/>
        <v>65123464</v>
      </c>
      <c r="AF21" s="48">
        <f t="shared" si="1"/>
        <v>44201</v>
      </c>
      <c r="AK21" s="42"/>
      <c r="AL21" s="42"/>
      <c r="AM21" s="42"/>
      <c r="AN21" s="42"/>
      <c r="AO21" s="42"/>
    </row>
    <row r="22" spans="1:41" x14ac:dyDescent="0.25">
      <c r="A22" s="43">
        <v>807</v>
      </c>
      <c r="B22" s="61" t="s">
        <v>141</v>
      </c>
      <c r="C22" s="44" t="s">
        <v>33</v>
      </c>
      <c r="D22" s="44" t="s">
        <v>61</v>
      </c>
      <c r="E22" s="45">
        <v>5491733</v>
      </c>
      <c r="F22" s="68">
        <v>211020105</v>
      </c>
      <c r="G22" s="46" t="s">
        <v>142</v>
      </c>
      <c r="H22" s="66">
        <v>43991</v>
      </c>
      <c r="I22" s="47">
        <v>6619500</v>
      </c>
      <c r="J22" s="37" t="s">
        <v>35</v>
      </c>
      <c r="K22" s="50">
        <v>1120578114</v>
      </c>
      <c r="L22" s="79" t="s">
        <v>143</v>
      </c>
      <c r="M22" s="34" t="s">
        <v>144</v>
      </c>
      <c r="N22" s="35">
        <v>3115920110</v>
      </c>
      <c r="O22" s="36">
        <v>79581162</v>
      </c>
      <c r="P22" s="44" t="s">
        <v>62</v>
      </c>
      <c r="Q22" s="37" t="s">
        <v>38</v>
      </c>
      <c r="R22" s="37" t="s">
        <v>40</v>
      </c>
      <c r="S22" s="37">
        <v>122</v>
      </c>
      <c r="T22" s="38">
        <v>44022</v>
      </c>
      <c r="U22" s="38">
        <v>44135</v>
      </c>
      <c r="V22" s="65">
        <v>2034</v>
      </c>
      <c r="W22" s="39">
        <f>E22</f>
        <v>5491733</v>
      </c>
      <c r="X22" s="73" t="str">
        <f>B22</f>
        <v>10/07/2020</v>
      </c>
      <c r="Y22" s="36"/>
      <c r="Z22" s="36"/>
      <c r="AA22" s="36"/>
      <c r="AB22" s="36"/>
      <c r="AC22" s="36"/>
      <c r="AD22" s="36"/>
      <c r="AE22" s="72">
        <f t="shared" si="0"/>
        <v>5491733</v>
      </c>
      <c r="AF22" s="48">
        <f t="shared" si="1"/>
        <v>44135</v>
      </c>
      <c r="AK22" s="42"/>
      <c r="AL22" s="42"/>
      <c r="AM22" s="42"/>
      <c r="AN22" s="42"/>
      <c r="AO22" s="42"/>
    </row>
    <row r="23" spans="1:41" x14ac:dyDescent="0.25">
      <c r="A23" s="43">
        <v>808</v>
      </c>
      <c r="B23" s="61" t="s">
        <v>141</v>
      </c>
      <c r="C23" s="44" t="s">
        <v>33</v>
      </c>
      <c r="D23" s="44" t="s">
        <v>89</v>
      </c>
      <c r="E23" s="45">
        <v>7130700</v>
      </c>
      <c r="F23" s="68">
        <v>211020105</v>
      </c>
      <c r="G23" s="46" t="s">
        <v>145</v>
      </c>
      <c r="H23" s="66">
        <v>44005</v>
      </c>
      <c r="I23" s="47">
        <v>7130700</v>
      </c>
      <c r="J23" s="37" t="s">
        <v>35</v>
      </c>
      <c r="K23" s="33">
        <v>1120583719</v>
      </c>
      <c r="L23" s="79" t="s">
        <v>104</v>
      </c>
      <c r="M23" s="34" t="s">
        <v>90</v>
      </c>
      <c r="N23" s="35">
        <v>3188655768</v>
      </c>
      <c r="O23" s="36">
        <v>1094241966</v>
      </c>
      <c r="P23" s="44" t="s">
        <v>88</v>
      </c>
      <c r="Q23" s="37" t="s">
        <v>38</v>
      </c>
      <c r="R23" s="37" t="s">
        <v>40</v>
      </c>
      <c r="S23" s="37">
        <v>171</v>
      </c>
      <c r="T23" s="38">
        <v>44023</v>
      </c>
      <c r="U23" s="38">
        <v>44196</v>
      </c>
      <c r="V23" s="65">
        <v>2035</v>
      </c>
      <c r="W23" s="39">
        <f>E23</f>
        <v>7130700</v>
      </c>
      <c r="X23" s="73" t="str">
        <f>B23</f>
        <v>10/07/2020</v>
      </c>
      <c r="Y23" s="36"/>
      <c r="Z23" s="36"/>
      <c r="AA23" s="36"/>
      <c r="AB23" s="36"/>
      <c r="AC23" s="36"/>
      <c r="AD23" s="36"/>
      <c r="AE23" s="72">
        <f t="shared" si="0"/>
        <v>7130700</v>
      </c>
      <c r="AF23" s="48">
        <f t="shared" si="1"/>
        <v>44196</v>
      </c>
      <c r="AK23" s="42"/>
      <c r="AL23" s="42"/>
      <c r="AM23" s="42"/>
      <c r="AN23" s="42"/>
      <c r="AO23" s="42"/>
    </row>
    <row r="24" spans="1:41" x14ac:dyDescent="0.25">
      <c r="A24" s="43">
        <v>809</v>
      </c>
      <c r="B24" s="61" t="s">
        <v>141</v>
      </c>
      <c r="C24" s="44" t="s">
        <v>84</v>
      </c>
      <c r="D24" s="44" t="s">
        <v>146</v>
      </c>
      <c r="E24" s="45">
        <v>48715204</v>
      </c>
      <c r="F24" s="68">
        <v>213010101</v>
      </c>
      <c r="G24" s="46" t="s">
        <v>147</v>
      </c>
      <c r="H24" s="66">
        <v>44006</v>
      </c>
      <c r="I24" s="47">
        <v>48715204</v>
      </c>
      <c r="J24" s="37" t="s">
        <v>42</v>
      </c>
      <c r="K24" s="33" t="s">
        <v>85</v>
      </c>
      <c r="L24" s="79" t="s">
        <v>86</v>
      </c>
      <c r="M24" s="34" t="s">
        <v>87</v>
      </c>
      <c r="N24" s="35">
        <v>3503067659</v>
      </c>
      <c r="O24" s="36">
        <v>41214973</v>
      </c>
      <c r="P24" s="44" t="s">
        <v>75</v>
      </c>
      <c r="Q24" s="37" t="s">
        <v>38</v>
      </c>
      <c r="R24" s="37" t="s">
        <v>39</v>
      </c>
      <c r="S24" s="37">
        <v>1</v>
      </c>
      <c r="T24" s="38">
        <v>44025</v>
      </c>
      <c r="U24" s="38">
        <v>44055</v>
      </c>
      <c r="V24" s="65">
        <v>2036</v>
      </c>
      <c r="W24" s="39">
        <f>E24</f>
        <v>48715204</v>
      </c>
      <c r="X24" s="73" t="str">
        <f>B24</f>
        <v>10/07/2020</v>
      </c>
      <c r="Y24" s="36"/>
      <c r="Z24" s="36"/>
      <c r="AA24" s="36"/>
      <c r="AB24" s="36"/>
      <c r="AC24" s="36"/>
      <c r="AD24" s="36"/>
      <c r="AE24" s="72">
        <f t="shared" ref="AE24:AE36" si="2">W24+AB24</f>
        <v>48715204</v>
      </c>
      <c r="AF24" s="48">
        <f t="shared" ref="AF24:AF36" si="3">U24</f>
        <v>44055</v>
      </c>
      <c r="AK24" s="42"/>
      <c r="AL24" s="42"/>
      <c r="AM24" s="42"/>
      <c r="AN24" s="42"/>
      <c r="AO24" s="42"/>
    </row>
    <row r="25" spans="1:41" x14ac:dyDescent="0.25">
      <c r="A25" s="43">
        <v>810</v>
      </c>
      <c r="B25" s="61" t="s">
        <v>148</v>
      </c>
      <c r="C25" s="44" t="s">
        <v>33</v>
      </c>
      <c r="D25" s="44" t="s">
        <v>66</v>
      </c>
      <c r="E25" s="45">
        <v>3294300</v>
      </c>
      <c r="F25" s="68">
        <v>211020205</v>
      </c>
      <c r="G25" s="46" t="s">
        <v>149</v>
      </c>
      <c r="H25" s="66">
        <v>44012</v>
      </c>
      <c r="I25" s="47">
        <v>3502800</v>
      </c>
      <c r="J25" s="37" t="s">
        <v>35</v>
      </c>
      <c r="K25" s="50">
        <v>42119159</v>
      </c>
      <c r="L25" s="79" t="s">
        <v>150</v>
      </c>
      <c r="M25" s="34" t="s">
        <v>151</v>
      </c>
      <c r="N25" s="35">
        <v>3122061312</v>
      </c>
      <c r="O25" s="36">
        <v>41214973</v>
      </c>
      <c r="P25" s="44" t="s">
        <v>75</v>
      </c>
      <c r="Q25" s="37" t="s">
        <v>38</v>
      </c>
      <c r="R25" s="37" t="s">
        <v>40</v>
      </c>
      <c r="S25" s="37">
        <v>79</v>
      </c>
      <c r="T25" s="38">
        <v>44025</v>
      </c>
      <c r="U25" s="38">
        <v>44104</v>
      </c>
      <c r="V25" s="65">
        <v>2043</v>
      </c>
      <c r="W25" s="39">
        <f>E25</f>
        <v>3294300</v>
      </c>
      <c r="X25" s="73" t="str">
        <f>B25</f>
        <v>13/07/2020</v>
      </c>
      <c r="Y25" s="36"/>
      <c r="Z25" s="36"/>
      <c r="AA25" s="36"/>
      <c r="AB25" s="36"/>
      <c r="AC25" s="36"/>
      <c r="AD25" s="36"/>
      <c r="AE25" s="72">
        <f t="shared" si="2"/>
        <v>3294300</v>
      </c>
      <c r="AF25" s="48">
        <f t="shared" si="3"/>
        <v>44104</v>
      </c>
      <c r="AK25" s="42"/>
      <c r="AL25" s="42"/>
      <c r="AM25" s="42"/>
      <c r="AN25" s="42"/>
      <c r="AO25" s="42"/>
    </row>
    <row r="26" spans="1:41" x14ac:dyDescent="0.25">
      <c r="A26" s="43">
        <v>811</v>
      </c>
      <c r="B26" s="61" t="s">
        <v>152</v>
      </c>
      <c r="C26" s="44" t="s">
        <v>33</v>
      </c>
      <c r="D26" s="44" t="s">
        <v>65</v>
      </c>
      <c r="E26" s="45">
        <v>28924500</v>
      </c>
      <c r="F26" s="68">
        <v>211020105</v>
      </c>
      <c r="G26" s="46" t="s">
        <v>153</v>
      </c>
      <c r="H26" s="66">
        <v>44012</v>
      </c>
      <c r="I26" s="47">
        <v>29924500</v>
      </c>
      <c r="J26" s="37" t="s">
        <v>35</v>
      </c>
      <c r="K26" s="50">
        <v>1121937821</v>
      </c>
      <c r="L26" s="79" t="s">
        <v>154</v>
      </c>
      <c r="M26" s="81" t="s">
        <v>188</v>
      </c>
      <c r="N26" s="35"/>
      <c r="O26" s="73">
        <v>19421114</v>
      </c>
      <c r="P26" s="44" t="s">
        <v>74</v>
      </c>
      <c r="Q26" s="37" t="s">
        <v>38</v>
      </c>
      <c r="R26" s="37" t="s">
        <v>40</v>
      </c>
      <c r="S26" s="37">
        <v>167</v>
      </c>
      <c r="T26" s="38">
        <v>44027</v>
      </c>
      <c r="U26" s="38">
        <v>44196</v>
      </c>
      <c r="V26" s="65">
        <v>2044</v>
      </c>
      <c r="W26" s="39">
        <f>E26</f>
        <v>28924500</v>
      </c>
      <c r="X26" s="73" t="str">
        <f>B26</f>
        <v>15/07/2020</v>
      </c>
      <c r="Y26" s="36"/>
      <c r="Z26" s="36"/>
      <c r="AA26" s="36"/>
      <c r="AB26" s="36"/>
      <c r="AC26" s="36"/>
      <c r="AD26" s="36"/>
      <c r="AE26" s="72">
        <f t="shared" si="2"/>
        <v>28924500</v>
      </c>
      <c r="AF26" s="48">
        <f t="shared" si="3"/>
        <v>44196</v>
      </c>
      <c r="AK26" s="42"/>
      <c r="AL26" s="42"/>
      <c r="AM26" s="42"/>
      <c r="AN26" s="42"/>
      <c r="AO26" s="42"/>
    </row>
    <row r="27" spans="1:41" x14ac:dyDescent="0.25">
      <c r="A27" s="43">
        <v>812</v>
      </c>
      <c r="B27" s="61" t="s">
        <v>152</v>
      </c>
      <c r="C27" s="44" t="s">
        <v>33</v>
      </c>
      <c r="D27" s="44" t="s">
        <v>67</v>
      </c>
      <c r="E27" s="45">
        <v>14473333</v>
      </c>
      <c r="F27" s="28">
        <v>211020105</v>
      </c>
      <c r="G27" s="46" t="s">
        <v>155</v>
      </c>
      <c r="H27" s="30">
        <v>44012</v>
      </c>
      <c r="I27" s="49">
        <v>14473333</v>
      </c>
      <c r="J27" s="37" t="s">
        <v>35</v>
      </c>
      <c r="K27" s="33">
        <v>1032463770</v>
      </c>
      <c r="L27" s="80" t="s">
        <v>71</v>
      </c>
      <c r="M27" s="34" t="s">
        <v>72</v>
      </c>
      <c r="N27" s="60">
        <v>3224286356</v>
      </c>
      <c r="O27" s="36">
        <v>31583548</v>
      </c>
      <c r="P27" s="44" t="s">
        <v>68</v>
      </c>
      <c r="Q27" s="37" t="s">
        <v>38</v>
      </c>
      <c r="R27" s="37" t="s">
        <v>40</v>
      </c>
      <c r="S27" s="37">
        <v>167</v>
      </c>
      <c r="T27" s="38">
        <v>44027</v>
      </c>
      <c r="U27" s="38">
        <v>44196</v>
      </c>
      <c r="V27" s="65">
        <v>2045</v>
      </c>
      <c r="W27" s="39">
        <f>E27</f>
        <v>14473333</v>
      </c>
      <c r="X27" s="73" t="str">
        <f>B27</f>
        <v>15/07/2020</v>
      </c>
      <c r="Y27" s="36"/>
      <c r="Z27" s="36"/>
      <c r="AA27" s="36"/>
      <c r="AB27" s="36"/>
      <c r="AC27" s="36"/>
      <c r="AD27" s="36"/>
      <c r="AE27" s="72">
        <f t="shared" si="2"/>
        <v>14473333</v>
      </c>
      <c r="AF27" s="48">
        <f t="shared" si="3"/>
        <v>44196</v>
      </c>
      <c r="AK27" s="42"/>
      <c r="AL27" s="42"/>
      <c r="AM27" s="42"/>
      <c r="AN27" s="42"/>
      <c r="AO27" s="42"/>
    </row>
    <row r="28" spans="1:41" x14ac:dyDescent="0.25">
      <c r="A28" s="43">
        <v>813</v>
      </c>
      <c r="B28" s="61" t="s">
        <v>152</v>
      </c>
      <c r="C28" s="44" t="s">
        <v>33</v>
      </c>
      <c r="D28" s="44" t="s">
        <v>65</v>
      </c>
      <c r="E28" s="45">
        <v>23665500</v>
      </c>
      <c r="F28" s="68">
        <v>211020105</v>
      </c>
      <c r="G28" s="46" t="s">
        <v>156</v>
      </c>
      <c r="H28" s="66">
        <v>43991</v>
      </c>
      <c r="I28" s="47">
        <v>26295000</v>
      </c>
      <c r="J28" s="37" t="s">
        <v>35</v>
      </c>
      <c r="K28" s="50">
        <v>1016065426</v>
      </c>
      <c r="L28" s="79" t="s">
        <v>157</v>
      </c>
      <c r="M28" s="34" t="s">
        <v>158</v>
      </c>
      <c r="N28" s="35">
        <v>3102323628</v>
      </c>
      <c r="O28" s="73">
        <v>19421114</v>
      </c>
      <c r="P28" s="44" t="s">
        <v>74</v>
      </c>
      <c r="Q28" s="37" t="s">
        <v>38</v>
      </c>
      <c r="R28" s="37" t="s">
        <v>40</v>
      </c>
      <c r="S28" s="37">
        <v>137</v>
      </c>
      <c r="T28" s="38">
        <v>44027</v>
      </c>
      <c r="U28" s="38">
        <v>44165</v>
      </c>
      <c r="V28" s="65">
        <v>2046</v>
      </c>
      <c r="W28" s="39">
        <f>E28</f>
        <v>23665500</v>
      </c>
      <c r="X28" s="73" t="str">
        <f>B28</f>
        <v>15/07/2020</v>
      </c>
      <c r="Y28" s="36"/>
      <c r="Z28" s="36"/>
      <c r="AA28" s="36"/>
      <c r="AB28" s="36"/>
      <c r="AC28" s="36"/>
      <c r="AD28" s="36"/>
      <c r="AE28" s="72">
        <f t="shared" si="2"/>
        <v>23665500</v>
      </c>
      <c r="AF28" s="48">
        <f t="shared" si="3"/>
        <v>44165</v>
      </c>
      <c r="AK28" s="42"/>
      <c r="AL28" s="42"/>
      <c r="AM28" s="42"/>
      <c r="AN28" s="42"/>
      <c r="AO28" s="42"/>
    </row>
    <row r="29" spans="1:41" x14ac:dyDescent="0.25">
      <c r="A29" s="43">
        <v>814</v>
      </c>
      <c r="B29" s="61" t="s">
        <v>159</v>
      </c>
      <c r="C29" s="44" t="s">
        <v>33</v>
      </c>
      <c r="D29" s="44" t="s">
        <v>76</v>
      </c>
      <c r="E29" s="58">
        <v>50000000</v>
      </c>
      <c r="F29" s="28">
        <v>211020105</v>
      </c>
      <c r="G29" s="46" t="s">
        <v>160</v>
      </c>
      <c r="H29" s="62">
        <v>44012</v>
      </c>
      <c r="I29" s="59">
        <v>50000000</v>
      </c>
      <c r="J29" s="37" t="s">
        <v>42</v>
      </c>
      <c r="K29" s="50" t="s">
        <v>77</v>
      </c>
      <c r="L29" s="79" t="s">
        <v>78</v>
      </c>
      <c r="M29" s="34" t="s">
        <v>79</v>
      </c>
      <c r="N29" s="35">
        <v>3173000304</v>
      </c>
      <c r="O29" s="73">
        <v>19421114</v>
      </c>
      <c r="P29" s="44" t="s">
        <v>74</v>
      </c>
      <c r="Q29" s="37" t="s">
        <v>38</v>
      </c>
      <c r="R29" s="37" t="s">
        <v>40</v>
      </c>
      <c r="S29" s="37">
        <v>31</v>
      </c>
      <c r="T29" s="38">
        <v>44028</v>
      </c>
      <c r="U29" s="38">
        <v>44059</v>
      </c>
      <c r="V29" s="65">
        <v>2060</v>
      </c>
      <c r="W29" s="39">
        <f>E29</f>
        <v>50000000</v>
      </c>
      <c r="X29" s="73" t="str">
        <f>B29</f>
        <v>16/07/2020</v>
      </c>
      <c r="Y29" s="36"/>
      <c r="Z29" s="36"/>
      <c r="AA29" s="36"/>
      <c r="AB29" s="36"/>
      <c r="AC29" s="36"/>
      <c r="AD29" s="36"/>
      <c r="AE29" s="72">
        <f t="shared" si="2"/>
        <v>50000000</v>
      </c>
      <c r="AF29" s="48">
        <f t="shared" si="3"/>
        <v>44059</v>
      </c>
      <c r="AK29" s="42"/>
      <c r="AL29" s="42"/>
      <c r="AM29" s="42"/>
      <c r="AN29" s="42"/>
      <c r="AO29" s="42"/>
    </row>
    <row r="30" spans="1:41" x14ac:dyDescent="0.25">
      <c r="A30" s="43">
        <v>815</v>
      </c>
      <c r="B30" s="61" t="s">
        <v>161</v>
      </c>
      <c r="C30" s="44" t="s">
        <v>33</v>
      </c>
      <c r="D30" s="44" t="s">
        <v>162</v>
      </c>
      <c r="E30" s="58">
        <v>37800000</v>
      </c>
      <c r="F30" s="28">
        <v>234010101</v>
      </c>
      <c r="G30" s="46" t="s">
        <v>163</v>
      </c>
      <c r="H30" s="62">
        <v>43999</v>
      </c>
      <c r="I30" s="59">
        <v>37800000</v>
      </c>
      <c r="J30" s="37" t="s">
        <v>35</v>
      </c>
      <c r="K30" s="50">
        <v>11425174</v>
      </c>
      <c r="L30" s="79" t="s">
        <v>164</v>
      </c>
      <c r="M30" s="34" t="s">
        <v>165</v>
      </c>
      <c r="N30" s="35">
        <v>3107650430</v>
      </c>
      <c r="O30" s="36">
        <v>1120569296</v>
      </c>
      <c r="P30" s="44" t="s">
        <v>63</v>
      </c>
      <c r="Q30" s="37" t="s">
        <v>38</v>
      </c>
      <c r="R30" s="37" t="s">
        <v>39</v>
      </c>
      <c r="S30" s="37">
        <v>3</v>
      </c>
      <c r="T30" s="38">
        <v>44039</v>
      </c>
      <c r="U30" s="38">
        <v>44130</v>
      </c>
      <c r="V30" s="65">
        <v>2081</v>
      </c>
      <c r="W30" s="39">
        <f>E30</f>
        <v>37800000</v>
      </c>
      <c r="X30" s="73" t="str">
        <f>B30</f>
        <v>24/07/2020</v>
      </c>
      <c r="Y30" s="36"/>
      <c r="Z30" s="36"/>
      <c r="AA30" s="36"/>
      <c r="AB30" s="36"/>
      <c r="AC30" s="36"/>
      <c r="AD30" s="36"/>
      <c r="AE30" s="72">
        <f t="shared" si="2"/>
        <v>37800000</v>
      </c>
      <c r="AF30" s="48">
        <f t="shared" si="3"/>
        <v>44130</v>
      </c>
      <c r="AK30" s="42"/>
      <c r="AL30" s="42"/>
      <c r="AM30" s="42"/>
      <c r="AN30" s="42"/>
      <c r="AO30" s="42"/>
    </row>
    <row r="31" spans="1:41" x14ac:dyDescent="0.25">
      <c r="A31" s="43">
        <v>816</v>
      </c>
      <c r="B31" s="61" t="s">
        <v>161</v>
      </c>
      <c r="C31" s="44" t="s">
        <v>33</v>
      </c>
      <c r="D31" s="44" t="s">
        <v>64</v>
      </c>
      <c r="E31" s="45">
        <v>15400000</v>
      </c>
      <c r="F31" s="68">
        <v>211020105</v>
      </c>
      <c r="G31" s="46" t="s">
        <v>166</v>
      </c>
      <c r="H31" s="66">
        <v>44005</v>
      </c>
      <c r="I31" s="47">
        <v>16800000</v>
      </c>
      <c r="J31" s="37" t="s">
        <v>35</v>
      </c>
      <c r="K31" s="50">
        <v>1121928168</v>
      </c>
      <c r="L31" s="79" t="s">
        <v>167</v>
      </c>
      <c r="M31" s="34" t="s">
        <v>168</v>
      </c>
      <c r="N31" s="35">
        <v>3112824585</v>
      </c>
      <c r="O31" s="36">
        <v>79581162</v>
      </c>
      <c r="P31" s="44" t="s">
        <v>62</v>
      </c>
      <c r="Q31" s="37" t="s">
        <v>38</v>
      </c>
      <c r="R31" s="37" t="s">
        <v>40</v>
      </c>
      <c r="S31" s="37">
        <v>128</v>
      </c>
      <c r="T31" s="38">
        <v>44036</v>
      </c>
      <c r="U31" s="38">
        <v>44165</v>
      </c>
      <c r="V31" s="65">
        <v>2082</v>
      </c>
      <c r="W31" s="39">
        <f>E31</f>
        <v>15400000</v>
      </c>
      <c r="X31" s="73" t="str">
        <f>B31</f>
        <v>24/07/2020</v>
      </c>
      <c r="Y31" s="36"/>
      <c r="Z31" s="36"/>
      <c r="AA31" s="36"/>
      <c r="AB31" s="36"/>
      <c r="AC31" s="36"/>
      <c r="AD31" s="36"/>
      <c r="AE31" s="72">
        <f t="shared" si="2"/>
        <v>15400000</v>
      </c>
      <c r="AF31" s="48">
        <f t="shared" si="3"/>
        <v>44165</v>
      </c>
      <c r="AK31" s="42"/>
      <c r="AL31" s="42"/>
      <c r="AM31" s="42"/>
      <c r="AN31" s="42"/>
      <c r="AO31" s="42"/>
    </row>
    <row r="32" spans="1:41" x14ac:dyDescent="0.25">
      <c r="A32" s="43">
        <v>817</v>
      </c>
      <c r="B32" s="61" t="s">
        <v>161</v>
      </c>
      <c r="C32" s="44" t="s">
        <v>33</v>
      </c>
      <c r="D32" s="44" t="s">
        <v>67</v>
      </c>
      <c r="E32" s="45">
        <v>13693333</v>
      </c>
      <c r="F32" s="68">
        <v>211020105</v>
      </c>
      <c r="G32" s="46" t="s">
        <v>169</v>
      </c>
      <c r="H32" s="66">
        <v>44028</v>
      </c>
      <c r="I32" s="47">
        <v>13953000</v>
      </c>
      <c r="J32" s="37" t="s">
        <v>35</v>
      </c>
      <c r="K32" s="33">
        <v>1032375401</v>
      </c>
      <c r="L32" s="79" t="s">
        <v>69</v>
      </c>
      <c r="M32" s="34" t="s">
        <v>70</v>
      </c>
      <c r="N32" s="35">
        <v>3125976063</v>
      </c>
      <c r="O32" s="36">
        <v>31583548</v>
      </c>
      <c r="P32" s="44" t="s">
        <v>68</v>
      </c>
      <c r="Q32" s="37" t="s">
        <v>38</v>
      </c>
      <c r="R32" s="37" t="s">
        <v>40</v>
      </c>
      <c r="S32" s="37">
        <v>158</v>
      </c>
      <c r="T32" s="38">
        <v>44036</v>
      </c>
      <c r="U32" s="38">
        <v>44196</v>
      </c>
      <c r="V32" s="65">
        <v>2083</v>
      </c>
      <c r="W32" s="39">
        <f>E32</f>
        <v>13693333</v>
      </c>
      <c r="X32" s="73" t="str">
        <f>B32</f>
        <v>24/07/2020</v>
      </c>
      <c r="Y32" s="36"/>
      <c r="Z32" s="36"/>
      <c r="AA32" s="36"/>
      <c r="AB32" s="36"/>
      <c r="AC32" s="36"/>
      <c r="AD32" s="36"/>
      <c r="AE32" s="72">
        <f t="shared" si="2"/>
        <v>13693333</v>
      </c>
      <c r="AF32" s="48">
        <f t="shared" si="3"/>
        <v>44196</v>
      </c>
      <c r="AK32" s="42"/>
      <c r="AL32" s="42"/>
      <c r="AM32" s="42"/>
      <c r="AN32" s="42"/>
      <c r="AO32" s="42"/>
    </row>
    <row r="33" spans="1:41" x14ac:dyDescent="0.25">
      <c r="A33" s="43">
        <v>818</v>
      </c>
      <c r="B33" s="61" t="s">
        <v>170</v>
      </c>
      <c r="C33" s="44" t="s">
        <v>33</v>
      </c>
      <c r="D33" s="44" t="s">
        <v>171</v>
      </c>
      <c r="E33" s="45">
        <v>75889160</v>
      </c>
      <c r="F33" s="68" t="s">
        <v>92</v>
      </c>
      <c r="G33" s="46" t="s">
        <v>172</v>
      </c>
      <c r="H33" s="66">
        <v>44008</v>
      </c>
      <c r="I33" s="47">
        <v>75889160</v>
      </c>
      <c r="J33" s="37" t="s">
        <v>42</v>
      </c>
      <c r="K33" s="50" t="s">
        <v>173</v>
      </c>
      <c r="L33" s="79" t="s">
        <v>174</v>
      </c>
      <c r="M33" s="34" t="s">
        <v>175</v>
      </c>
      <c r="N33" s="35">
        <v>3103249423</v>
      </c>
      <c r="O33" s="36">
        <v>41214973</v>
      </c>
      <c r="P33" s="44" t="s">
        <v>75</v>
      </c>
      <c r="Q33" s="37" t="s">
        <v>38</v>
      </c>
      <c r="R33" s="37" t="s">
        <v>39</v>
      </c>
      <c r="S33" s="37">
        <v>6</v>
      </c>
      <c r="T33" s="38">
        <v>44103</v>
      </c>
      <c r="U33" s="38">
        <v>44193</v>
      </c>
      <c r="V33" s="65">
        <v>2087</v>
      </c>
      <c r="W33" s="39">
        <f>E33</f>
        <v>75889160</v>
      </c>
      <c r="X33" s="73" t="str">
        <f>B33</f>
        <v>29/07/2020</v>
      </c>
      <c r="Y33" s="36"/>
      <c r="Z33" s="36"/>
      <c r="AA33" s="36"/>
      <c r="AB33" s="36"/>
      <c r="AC33" s="36"/>
      <c r="AD33" s="36"/>
      <c r="AE33" s="72">
        <f t="shared" si="2"/>
        <v>75889160</v>
      </c>
      <c r="AF33" s="48">
        <f t="shared" si="3"/>
        <v>44193</v>
      </c>
      <c r="AK33" s="42"/>
      <c r="AL33" s="42"/>
      <c r="AM33" s="42"/>
      <c r="AN33" s="42"/>
      <c r="AO33" s="42"/>
    </row>
    <row r="34" spans="1:41" x14ac:dyDescent="0.25">
      <c r="A34" s="43">
        <v>819</v>
      </c>
      <c r="B34" s="61" t="s">
        <v>170</v>
      </c>
      <c r="C34" s="44" t="s">
        <v>107</v>
      </c>
      <c r="D34" s="44" t="s">
        <v>176</v>
      </c>
      <c r="E34" s="45">
        <v>159796365</v>
      </c>
      <c r="F34" s="68" t="s">
        <v>92</v>
      </c>
      <c r="G34" s="46" t="s">
        <v>177</v>
      </c>
      <c r="H34" s="66">
        <v>44012</v>
      </c>
      <c r="I34" s="47">
        <v>159796365</v>
      </c>
      <c r="J34" s="37" t="s">
        <v>42</v>
      </c>
      <c r="K34" s="50" t="s">
        <v>178</v>
      </c>
      <c r="L34" s="79" t="s">
        <v>179</v>
      </c>
      <c r="M34" s="34" t="s">
        <v>180</v>
      </c>
      <c r="N34" s="35">
        <v>3133477743</v>
      </c>
      <c r="O34" s="36">
        <v>41214973</v>
      </c>
      <c r="P34" s="44" t="s">
        <v>75</v>
      </c>
      <c r="Q34" s="37" t="s">
        <v>38</v>
      </c>
      <c r="R34" s="37" t="s">
        <v>39</v>
      </c>
      <c r="S34" s="37">
        <v>2</v>
      </c>
      <c r="T34" s="38">
        <v>44042</v>
      </c>
      <c r="U34" s="38">
        <v>44103</v>
      </c>
      <c r="V34" s="65">
        <v>2088</v>
      </c>
      <c r="W34" s="39">
        <f>E34</f>
        <v>159796365</v>
      </c>
      <c r="X34" s="73" t="str">
        <f>B34</f>
        <v>29/07/2020</v>
      </c>
      <c r="Y34" s="36"/>
      <c r="Z34" s="36"/>
      <c r="AA34" s="36"/>
      <c r="AB34" s="36"/>
      <c r="AC34" s="36"/>
      <c r="AD34" s="36"/>
      <c r="AE34" s="72">
        <f t="shared" si="2"/>
        <v>159796365</v>
      </c>
      <c r="AF34" s="48">
        <f t="shared" si="3"/>
        <v>44103</v>
      </c>
      <c r="AK34" s="42"/>
      <c r="AL34" s="42"/>
      <c r="AM34" s="42"/>
      <c r="AN34" s="42"/>
      <c r="AO34" s="42"/>
    </row>
    <row r="35" spans="1:41" x14ac:dyDescent="0.2">
      <c r="A35" s="43">
        <v>820</v>
      </c>
      <c r="B35" s="61" t="s">
        <v>181</v>
      </c>
      <c r="C35" s="44" t="s">
        <v>108</v>
      </c>
      <c r="D35" s="67" t="s">
        <v>182</v>
      </c>
      <c r="E35" s="45">
        <v>3994909</v>
      </c>
      <c r="F35" s="68">
        <v>211020205</v>
      </c>
      <c r="G35" s="46" t="s">
        <v>183</v>
      </c>
      <c r="H35" s="66">
        <v>44012</v>
      </c>
      <c r="I35" s="47">
        <v>3994909</v>
      </c>
      <c r="J35" s="37" t="s">
        <v>35</v>
      </c>
      <c r="K35" s="50">
        <v>79397964</v>
      </c>
      <c r="L35" s="79" t="s">
        <v>184</v>
      </c>
      <c r="M35" s="81" t="s">
        <v>185</v>
      </c>
      <c r="N35" s="35">
        <v>3187082772</v>
      </c>
      <c r="O35" s="36">
        <v>41214973</v>
      </c>
      <c r="P35" s="44" t="s">
        <v>75</v>
      </c>
      <c r="Q35" s="37" t="s">
        <v>38</v>
      </c>
      <c r="R35" s="37" t="s">
        <v>39</v>
      </c>
      <c r="S35" s="37">
        <v>2</v>
      </c>
      <c r="T35" s="38">
        <v>44042</v>
      </c>
      <c r="U35" s="38">
        <v>44103</v>
      </c>
      <c r="V35" s="65">
        <v>2107</v>
      </c>
      <c r="W35" s="39">
        <f>E35</f>
        <v>3994909</v>
      </c>
      <c r="X35" s="73" t="str">
        <f>B35</f>
        <v>30/07/2020</v>
      </c>
      <c r="Y35" s="36"/>
      <c r="Z35" s="36"/>
      <c r="AA35" s="36"/>
      <c r="AB35" s="36"/>
      <c r="AC35" s="36"/>
      <c r="AD35" s="36"/>
      <c r="AE35" s="72">
        <f t="shared" si="2"/>
        <v>3994909</v>
      </c>
      <c r="AF35" s="48">
        <f t="shared" si="3"/>
        <v>44103</v>
      </c>
      <c r="AK35" s="42"/>
      <c r="AL35" s="42"/>
      <c r="AM35" s="42"/>
      <c r="AN35" s="42"/>
      <c r="AO35" s="42"/>
    </row>
    <row r="36" spans="1:41" x14ac:dyDescent="0.25">
      <c r="A36" s="43">
        <v>821</v>
      </c>
      <c r="B36" s="61" t="s">
        <v>181</v>
      </c>
      <c r="C36" s="44" t="s">
        <v>91</v>
      </c>
      <c r="D36" s="44" t="s">
        <v>186</v>
      </c>
      <c r="E36" s="45">
        <v>36736966</v>
      </c>
      <c r="F36" s="68" t="s">
        <v>92</v>
      </c>
      <c r="G36" s="46" t="s">
        <v>187</v>
      </c>
      <c r="H36" s="66">
        <v>44028</v>
      </c>
      <c r="I36" s="47">
        <v>36736966</v>
      </c>
      <c r="J36" s="37" t="s">
        <v>42</v>
      </c>
      <c r="K36" s="50" t="s">
        <v>93</v>
      </c>
      <c r="L36" s="79" t="s">
        <v>94</v>
      </c>
      <c r="M36" s="34" t="s">
        <v>95</v>
      </c>
      <c r="N36" s="35">
        <v>3214449448</v>
      </c>
      <c r="O36" s="36">
        <v>41214973</v>
      </c>
      <c r="P36" s="44" t="s">
        <v>75</v>
      </c>
      <c r="Q36" s="37" t="s">
        <v>38</v>
      </c>
      <c r="R36" s="37" t="s">
        <v>39</v>
      </c>
      <c r="S36" s="37">
        <v>5</v>
      </c>
      <c r="T36" s="38">
        <v>44043</v>
      </c>
      <c r="U36" s="38">
        <v>44195</v>
      </c>
      <c r="V36" s="65">
        <v>2108</v>
      </c>
      <c r="W36" s="39">
        <f>E36</f>
        <v>36736966</v>
      </c>
      <c r="X36" s="73" t="str">
        <f>B36</f>
        <v>30/07/2020</v>
      </c>
      <c r="Y36" s="36"/>
      <c r="Z36" s="36"/>
      <c r="AA36" s="36"/>
      <c r="AB36" s="36"/>
      <c r="AC36" s="36"/>
      <c r="AD36" s="36"/>
      <c r="AE36" s="72">
        <f t="shared" si="2"/>
        <v>36736966</v>
      </c>
      <c r="AF36" s="48">
        <f t="shared" si="3"/>
        <v>44195</v>
      </c>
      <c r="AK36" s="42"/>
      <c r="AL36" s="42"/>
      <c r="AM36" s="42"/>
      <c r="AN36" s="42"/>
      <c r="AO36" s="42"/>
    </row>
    <row r="279" spans="1:41" x14ac:dyDescent="0.25">
      <c r="A279" s="42"/>
      <c r="B279" s="57"/>
      <c r="C279" s="42"/>
      <c r="D279" s="42"/>
      <c r="F279" s="42"/>
      <c r="G279" s="83"/>
      <c r="H279" s="84"/>
      <c r="K279" s="41"/>
      <c r="L279" s="42"/>
      <c r="M279" s="42"/>
      <c r="N279" s="42"/>
      <c r="O279" s="42"/>
      <c r="P279" s="42"/>
      <c r="T279" s="57"/>
      <c r="U279" s="57"/>
      <c r="W279" s="57"/>
      <c r="X279" s="42"/>
      <c r="Y279" s="42"/>
      <c r="Z279" s="42"/>
      <c r="AA279" s="42"/>
      <c r="AB279" s="42"/>
      <c r="AC279" s="42"/>
      <c r="AD279" s="42"/>
      <c r="AE279" s="84"/>
      <c r="AF279" s="83"/>
      <c r="AN279" s="57"/>
      <c r="AO279" s="57"/>
    </row>
    <row r="751" spans="1:41" x14ac:dyDescent="0.25">
      <c r="A751" s="42"/>
      <c r="B751" s="57"/>
      <c r="C751" s="86">
        <v>0</v>
      </c>
      <c r="G751" s="83"/>
      <c r="O751" s="42"/>
      <c r="T751" s="57"/>
      <c r="U751" s="57"/>
      <c r="Z751" s="42"/>
      <c r="AA751" s="42"/>
      <c r="AB751" s="42"/>
      <c r="AC751" s="42"/>
      <c r="AD751" s="42"/>
      <c r="AE751" s="84"/>
      <c r="AF751" s="83"/>
      <c r="AN751" s="57"/>
      <c r="AO751" s="57"/>
    </row>
  </sheetData>
  <mergeCells count="28">
    <mergeCell ref="Y1:Y2"/>
    <mergeCell ref="Z1:AD1"/>
    <mergeCell ref="AE1:AE2"/>
    <mergeCell ref="AF1:AF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M25" r:id="rId1"/>
    <hyperlink ref="M27" r:id="rId2"/>
    <hyperlink ref="M28" r:id="rId3"/>
    <hyperlink ref="M29" r:id="rId4"/>
    <hyperlink ref="M30" r:id="rId5"/>
    <hyperlink ref="M31" r:id="rId6"/>
    <hyperlink ref="M32" r:id="rId7"/>
    <hyperlink ref="M33" r:id="rId8"/>
    <hyperlink ref="M34" r:id="rId9"/>
    <hyperlink ref="M36" r:id="rId10"/>
    <hyperlink ref="M35" r:id="rId11"/>
    <hyperlink ref="M26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DE 2020</vt:lpstr>
      <vt:lpstr>Hoja2</vt:lpstr>
      <vt:lpstr>Hoja3</vt:lpstr>
    </vt:vector>
  </TitlesOfParts>
  <Company>TuSoft.org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TuSoft.org</cp:lastModifiedBy>
  <dcterms:created xsi:type="dcterms:W3CDTF">2020-08-06T19:17:21Z</dcterms:created>
  <dcterms:modified xsi:type="dcterms:W3CDTF">2020-08-06T19:24:45Z</dcterms:modified>
</cp:coreProperties>
</file>