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"/>
    </mc:Choice>
  </mc:AlternateContent>
  <bookViews>
    <workbookView xWindow="0" yWindow="0" windowWidth="28800" windowHeight="12330"/>
  </bookViews>
  <sheets>
    <sheet name="SEPTIEMBRE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1" i="1" l="1"/>
  <c r="X51" i="1"/>
  <c r="W51" i="1"/>
  <c r="AE51" i="1" s="1"/>
  <c r="AF50" i="1"/>
  <c r="X50" i="1"/>
  <c r="W50" i="1"/>
  <c r="AE50" i="1" s="1"/>
  <c r="AF49" i="1"/>
  <c r="X49" i="1"/>
  <c r="W49" i="1"/>
  <c r="AE49" i="1" s="1"/>
  <c r="AF48" i="1"/>
  <c r="X48" i="1"/>
  <c r="W48" i="1"/>
  <c r="AE48" i="1" s="1"/>
  <c r="AF47" i="1"/>
  <c r="X47" i="1"/>
  <c r="W47" i="1"/>
  <c r="AE47" i="1" s="1"/>
  <c r="AF46" i="1"/>
  <c r="X46" i="1"/>
  <c r="W46" i="1"/>
  <c r="AE46" i="1" s="1"/>
  <c r="AF45" i="1"/>
  <c r="X45" i="1"/>
  <c r="W45" i="1"/>
  <c r="AE45" i="1" s="1"/>
  <c r="AF44" i="1"/>
  <c r="X44" i="1"/>
  <c r="W44" i="1"/>
  <c r="AE44" i="1" s="1"/>
  <c r="AF43" i="1"/>
  <c r="X43" i="1"/>
  <c r="W43" i="1"/>
  <c r="AE43" i="1" s="1"/>
  <c r="AF42" i="1"/>
  <c r="X42" i="1"/>
  <c r="W42" i="1"/>
  <c r="AE42" i="1" s="1"/>
  <c r="AF41" i="1"/>
  <c r="X41" i="1"/>
  <c r="W41" i="1"/>
  <c r="AE41" i="1" s="1"/>
  <c r="AF40" i="1"/>
  <c r="X40" i="1"/>
  <c r="W40" i="1"/>
  <c r="AE40" i="1" s="1"/>
  <c r="AJ39" i="1"/>
  <c r="AJ41" i="1" s="1"/>
  <c r="AF39" i="1"/>
  <c r="X39" i="1"/>
  <c r="W39" i="1"/>
  <c r="AE39" i="1" s="1"/>
  <c r="AF38" i="1"/>
  <c r="X38" i="1"/>
  <c r="W38" i="1"/>
  <c r="AE38" i="1" s="1"/>
  <c r="AF37" i="1"/>
  <c r="X37" i="1"/>
  <c r="W37" i="1"/>
  <c r="AE37" i="1" s="1"/>
  <c r="X36" i="1"/>
  <c r="W36" i="1"/>
  <c r="AE36" i="1" s="1"/>
  <c r="AF35" i="1"/>
  <c r="X35" i="1"/>
  <c r="W35" i="1"/>
  <c r="AE35" i="1" s="1"/>
  <c r="AF34" i="1"/>
  <c r="X34" i="1"/>
  <c r="W34" i="1"/>
  <c r="AE34" i="1" s="1"/>
  <c r="X33" i="1"/>
  <c r="W33" i="1"/>
  <c r="AE33" i="1" s="1"/>
  <c r="X32" i="1"/>
  <c r="W32" i="1"/>
  <c r="AE32" i="1" s="1"/>
  <c r="AF31" i="1"/>
  <c r="X31" i="1"/>
  <c r="W31" i="1"/>
  <c r="AE31" i="1" s="1"/>
  <c r="AF30" i="1"/>
  <c r="X30" i="1"/>
  <c r="W30" i="1"/>
  <c r="AE30" i="1" s="1"/>
  <c r="AF29" i="1"/>
  <c r="X29" i="1"/>
  <c r="W29" i="1"/>
  <c r="AE29" i="1" s="1"/>
  <c r="AF28" i="1"/>
  <c r="X28" i="1"/>
  <c r="W28" i="1"/>
  <c r="AE28" i="1" s="1"/>
  <c r="AF27" i="1"/>
  <c r="X27" i="1"/>
  <c r="W27" i="1"/>
  <c r="AE27" i="1" s="1"/>
  <c r="AF26" i="1"/>
  <c r="X26" i="1"/>
  <c r="W26" i="1"/>
  <c r="AE26" i="1" s="1"/>
  <c r="AF25" i="1"/>
  <c r="X25" i="1"/>
  <c r="W25" i="1"/>
  <c r="AE25" i="1" s="1"/>
  <c r="AF24" i="1"/>
  <c r="X24" i="1"/>
  <c r="W24" i="1"/>
  <c r="AE24" i="1" s="1"/>
  <c r="AF23" i="1"/>
  <c r="X23" i="1"/>
  <c r="W23" i="1"/>
  <c r="AE23" i="1" s="1"/>
  <c r="AF22" i="1"/>
  <c r="X22" i="1"/>
  <c r="W22" i="1"/>
  <c r="AE22" i="1" s="1"/>
  <c r="AF21" i="1"/>
  <c r="X21" i="1"/>
  <c r="W21" i="1"/>
  <c r="AE21" i="1" s="1"/>
  <c r="AF20" i="1"/>
  <c r="X20" i="1"/>
  <c r="W20" i="1"/>
  <c r="AE20" i="1" s="1"/>
  <c r="AF19" i="1"/>
  <c r="X19" i="1"/>
  <c r="W19" i="1"/>
  <c r="AE19" i="1" s="1"/>
  <c r="AF18" i="1"/>
  <c r="X18" i="1"/>
  <c r="W18" i="1"/>
  <c r="AE18" i="1" s="1"/>
  <c r="AF17" i="1"/>
  <c r="X17" i="1"/>
  <c r="W17" i="1"/>
  <c r="AE17" i="1" s="1"/>
  <c r="AF16" i="1"/>
  <c r="X16" i="1"/>
  <c r="W16" i="1"/>
  <c r="AE16" i="1" s="1"/>
  <c r="AF15" i="1"/>
  <c r="X15" i="1"/>
  <c r="W15" i="1"/>
  <c r="AE15" i="1" s="1"/>
  <c r="AF14" i="1"/>
  <c r="X14" i="1"/>
  <c r="W14" i="1"/>
  <c r="AE14" i="1" s="1"/>
  <c r="AF13" i="1"/>
  <c r="X13" i="1"/>
  <c r="W13" i="1"/>
  <c r="AE13" i="1" s="1"/>
  <c r="AF12" i="1"/>
  <c r="X12" i="1"/>
  <c r="W12" i="1"/>
  <c r="AE12" i="1" s="1"/>
  <c r="AF11" i="1"/>
  <c r="X11" i="1"/>
  <c r="W11" i="1"/>
  <c r="AE11" i="1" s="1"/>
  <c r="AF10" i="1"/>
  <c r="X10" i="1"/>
  <c r="W10" i="1"/>
  <c r="AE10" i="1" s="1"/>
  <c r="AF9" i="1"/>
  <c r="X9" i="1"/>
  <c r="W9" i="1"/>
  <c r="AE9" i="1" s="1"/>
  <c r="AF8" i="1"/>
  <c r="X8" i="1"/>
  <c r="W8" i="1"/>
  <c r="AE8" i="1" s="1"/>
  <c r="AF7" i="1"/>
  <c r="X7" i="1"/>
  <c r="W7" i="1"/>
  <c r="AE7" i="1" s="1"/>
  <c r="AF6" i="1"/>
  <c r="X6" i="1"/>
  <c r="W6" i="1"/>
  <c r="AE6" i="1" s="1"/>
  <c r="AF5" i="1"/>
  <c r="X5" i="1"/>
  <c r="W5" i="1"/>
  <c r="AE5" i="1" s="1"/>
  <c r="AF4" i="1"/>
  <c r="X4" i="1"/>
  <c r="W4" i="1"/>
  <c r="AE4" i="1" s="1"/>
  <c r="AF3" i="1"/>
  <c r="X3" i="1"/>
  <c r="W3" i="1"/>
  <c r="AE3" i="1" s="1"/>
</calcChain>
</file>

<file path=xl/comments1.xml><?xml version="1.0" encoding="utf-8"?>
<comments xmlns="http://schemas.openxmlformats.org/spreadsheetml/2006/main">
  <authors>
    <author>TuSoft</author>
  </authors>
  <commentList>
    <comment ref="Y32" authorId="0" shapeId="0">
      <text>
        <r>
          <rPr>
            <b/>
            <sz val="9"/>
            <color indexed="81"/>
            <rFont val="Tahoma"/>
            <charset val="1"/>
          </rPr>
          <t>TuSoft:</t>
        </r>
        <r>
          <rPr>
            <sz val="9"/>
            <color indexed="81"/>
            <rFont val="Tahoma"/>
            <charset val="1"/>
          </rPr>
          <t xml:space="preserve">
TERMINACION ANTICIPADA
</t>
        </r>
      </text>
    </comment>
    <comment ref="Y33" authorId="0" shapeId="0">
      <text>
        <r>
          <rPr>
            <b/>
            <sz val="9"/>
            <color indexed="81"/>
            <rFont val="Tahoma"/>
            <charset val="1"/>
          </rPr>
          <t>TuSoft:</t>
        </r>
        <r>
          <rPr>
            <sz val="9"/>
            <color indexed="81"/>
            <rFont val="Tahoma"/>
            <charset val="1"/>
          </rPr>
          <t xml:space="preserve">
TERMINACION ANTICIPADA DEL CONTRATO</t>
        </r>
      </text>
    </comment>
    <comment ref="Y36" authorId="0" shapeId="0">
      <text>
        <r>
          <rPr>
            <b/>
            <sz val="9"/>
            <color indexed="81"/>
            <rFont val="Tahoma"/>
            <charset val="1"/>
          </rPr>
          <t>TuSoft:</t>
        </r>
        <r>
          <rPr>
            <sz val="9"/>
            <color indexed="81"/>
            <rFont val="Tahoma"/>
            <charset val="1"/>
          </rPr>
          <t xml:space="preserve">
TERMINACION ANTICIPADA</t>
        </r>
      </text>
    </comment>
  </commentList>
</comments>
</file>

<file path=xl/sharedStrings.xml><?xml version="1.0" encoding="utf-8"?>
<sst xmlns="http://schemas.openxmlformats.org/spreadsheetml/2006/main" count="527" uniqueCount="233">
  <si>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</si>
  <si>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</si>
  <si>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</si>
  <si>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</si>
  <si>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</si>
  <si>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</si>
  <si>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</si>
  <si>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</si>
  <si>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</si>
  <si>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</si>
  <si>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</si>
  <si>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</si>
  <si>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</si>
  <si>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</si>
  <si>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</si>
  <si>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</si>
  <si>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</si>
  <si>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</si>
  <si>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</si>
  <si>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</si>
  <si>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</si>
  <si>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</si>
  <si>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</si>
  <si>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</si>
  <si>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</si>
  <si>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</si>
  <si>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</si>
  <si>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</si>
  <si>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</si>
  <si>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</si>
  <si>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</si>
  <si>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</si>
  <si>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</si>
  <si>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</si>
  <si>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</si>
  <si>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ANGELICA ROBAYO PIÑEROS</t>
  </si>
  <si>
    <t>INTERNO</t>
  </si>
  <si>
    <t>MES</t>
  </si>
  <si>
    <t>DIAS</t>
  </si>
  <si>
    <t>JURIDICA</t>
  </si>
  <si>
    <t>PRESTACION DE SERVICIOS COMO AUXILIAR DE ENFERMERIA</t>
  </si>
  <si>
    <t>GABRIEL GILBERTO CARDENAS BEJARANO</t>
  </si>
  <si>
    <t>cathha_019@hotmail.com</t>
  </si>
  <si>
    <t xml:space="preserve">PRESTACION DE SERVICIOS PARA REALIZAR ACTIVIDADES DE LAVADO Y DESINFECCION DE ROPA HOSPITALARIA UTILIZADA EN LOS DIFERENTES SERVICIOS </t>
  </si>
  <si>
    <t>VIVIANA ANDREA  MEJIA PEREZ</t>
  </si>
  <si>
    <t>PRESTACION DE SERVICIOS PROFESIONALES EN ENFERMERIA</t>
  </si>
  <si>
    <t>PRESTACION DE SERVICIOS PROFESIONALES COMO MEDICO GENERAL</t>
  </si>
  <si>
    <t>CLARA INES PLAZAS DE RODRIGUEZ</t>
  </si>
  <si>
    <t>clara612017@gmail.com</t>
  </si>
  <si>
    <t>MELIDA SUAREZ DE CUERVO</t>
  </si>
  <si>
    <t xml:space="preserve">melidasaurez1956@gmail.com </t>
  </si>
  <si>
    <t>ARIELA MARIN</t>
  </si>
  <si>
    <t>adielamarin2015@gmail.com</t>
  </si>
  <si>
    <t>ALEIDA LEAL ROMERO</t>
  </si>
  <si>
    <t>davaleman2247@hotmail.com</t>
  </si>
  <si>
    <t>MYRIAM CAICEDO MOYANO</t>
  </si>
  <si>
    <t>miryamcaicedo86@gmail.com</t>
  </si>
  <si>
    <t>AMINTA OLAYA DE RUBIO</t>
  </si>
  <si>
    <t>olayamita41@gmail.com</t>
  </si>
  <si>
    <t>MARIA IDALI MORENO BELTRAN</t>
  </si>
  <si>
    <t>maidali1964@gmail.com</t>
  </si>
  <si>
    <t>PRESTACION DE SERVICIOS PARA REALIZAR ACTIVIDADES DE ASEO Y DESINFECCION EN LAS AREAS ASISTENCIALES Y ADMINISTRATIVAS</t>
  </si>
  <si>
    <t>MARIA OFELIA CARDONA HENAO</t>
  </si>
  <si>
    <t>mariaofeliacar4@gmail.com</t>
  </si>
  <si>
    <t>ROSA LILIA RESTREPO SERNA</t>
  </si>
  <si>
    <t>pilimercado@hotmail.com</t>
  </si>
  <si>
    <t>CARMENZA PASTORA CRESPO CABRERA</t>
  </si>
  <si>
    <t>carmenzacrespopas@gmail.com</t>
  </si>
  <si>
    <t>MARIA OFELIA COLORADO IBARRA</t>
  </si>
  <si>
    <t>marofilia57@gmail.com</t>
  </si>
  <si>
    <t>ROSA GARCIA PEREZ</t>
  </si>
  <si>
    <t>rositagarciaperez4250@gmail.com</t>
  </si>
  <si>
    <t>RAMONA YANEZ ORTEGA</t>
  </si>
  <si>
    <t xml:space="preserve">ramonayanezortga@gmail.com </t>
  </si>
  <si>
    <t>PRESTACION DE SERVICIOS PROFESIONALES COMO FISIOTERAPEUTA</t>
  </si>
  <si>
    <t>EDITH MILENA ALVAREZ ORJUELA</t>
  </si>
  <si>
    <t>PAOLA AUDREY VELANDIA PEREZ</t>
  </si>
  <si>
    <t>paudreyvelandia@gmail.com</t>
  </si>
  <si>
    <t>ALEIDA CHAVES ESPINOSA</t>
  </si>
  <si>
    <t>piolin202@yahoo.com</t>
  </si>
  <si>
    <t>PRESTACION DE SERVICIOS PROFESIONALES COMO BACTERIOLOGA</t>
  </si>
  <si>
    <t>DAYANA ISABEL MENDEZ NARANJO</t>
  </si>
  <si>
    <t>PRESTACION DE SERVICIOS COMO AUXILIAR ADMINISTRATIVO (Facturacion)</t>
  </si>
  <si>
    <t>PRESTACION DE SERVICIOS COMO AUXILIAR ADMINISTRATIVO (SIAU)</t>
  </si>
  <si>
    <t>ingithtsh12@gmail.com</t>
  </si>
  <si>
    <t>PRESTACION DE SERVICIOS COMO AUXILIAR ADMINISTRATIVO (Almacen)</t>
  </si>
  <si>
    <t>JOHN ALEJANDRO CASTRO SILVA</t>
  </si>
  <si>
    <t>alejocastro_92@hotmail.com</t>
  </si>
  <si>
    <t>ROSA EMILIANA MELO LOAIZA</t>
  </si>
  <si>
    <t xml:space="preserve">PRESTACION DE SERVICIOS COMO AUXILIAR ADMINISTRATIVO PARA REALIZAR ACTIVIDADES DE MENSAJERIA INTERNA Y EXTERNA   </t>
  </si>
  <si>
    <t xml:space="preserve">PRESTACION DE SERVICIOS PARA REALIZAR ACTIVIDADES DE JARDINERIA </t>
  </si>
  <si>
    <t xml:space="preserve">PRESTACION DE SERVICIOS COMO TECNICO ADMINISTRATIVO DE APOYO (Archivo) </t>
  </si>
  <si>
    <t>ADRIANA MARCELA MONTAÑEZ ALGECIRA</t>
  </si>
  <si>
    <t>adrianamarcelamontañez@gmail.com</t>
  </si>
  <si>
    <t>CESAR AUGUSTO JARAMILLO MARTINEZ</t>
  </si>
  <si>
    <t>PRESTACION DE SERVICIOS ESPECIALIZADOS EN RADIOLOGIA E IMÁGENES DIAGNOSTICAS</t>
  </si>
  <si>
    <t>900737308-1</t>
  </si>
  <si>
    <t xml:space="preserve">IMÁGENES DIAGNOSTICAS Y REHABILITACION S.A.S </t>
  </si>
  <si>
    <t>isaiasramonhortua@yahoo.com</t>
  </si>
  <si>
    <t>SUMINISTRO</t>
  </si>
  <si>
    <t xml:space="preserve">DISTRIBUIDORA COLOMBIANA DE MEDICAMENTOS SAS </t>
  </si>
  <si>
    <t>gerencia@discolmedica.com.co</t>
  </si>
  <si>
    <r>
      <t>SUMINISTRO DE MEDICAMENTOS, DISPOSITIVOS MEDICOS; Y ADMINSITRACION BAJO LA MODALIDAD DE INSOURCING DE LOS SERVICIOS FARMACEUTICOS DE LA ESE HOSPITAL SAN JOSE DEL GUAVIARE</t>
    </r>
    <r>
      <rPr>
        <b/>
        <sz val="8"/>
        <color theme="1"/>
        <rFont val="Arial"/>
        <family val="2"/>
      </rPr>
      <t xml:space="preserve"> </t>
    </r>
  </si>
  <si>
    <t>221010101-221010701</t>
  </si>
  <si>
    <t>ANGELICA ROBAYO PIÑEROS/ROSA EMILIANA MELO LOAIZA</t>
  </si>
  <si>
    <t>LUZ AIDA SANCHEZ DAZA</t>
  </si>
  <si>
    <t>sanchezdazaluzaida@gmail..com</t>
  </si>
  <si>
    <t>OMAIRA HERNANDEZ ROCHA</t>
  </si>
  <si>
    <t>hernandezomaria84@gmail.com</t>
  </si>
  <si>
    <t>17/09/2020</t>
  </si>
  <si>
    <t xml:space="preserve">PRESTACION DE SERVICIOS COMO TECNICO DE ALIMENTOS </t>
  </si>
  <si>
    <t>LUZ MIRIAN MENESES ARIAS</t>
  </si>
  <si>
    <t xml:space="preserve">PRESTACION DE SERVICIOS COMO AUXILIAR DE COCINA </t>
  </si>
  <si>
    <t>MARIELA ROJAS SALAZAR</t>
  </si>
  <si>
    <t>OBRA</t>
  </si>
  <si>
    <t>JORGE EDUARDO VILLEGAS GARCIA</t>
  </si>
  <si>
    <t>ordenado_jevg@yahoo.es</t>
  </si>
  <si>
    <t>ARGENIS PINTO ROMERO</t>
  </si>
  <si>
    <t>argenis1970@hotmail.com</t>
  </si>
  <si>
    <t>DIANA JIMENA ALVAREZ PEREZ</t>
  </si>
  <si>
    <t>dicyalvarez01@gmail.com</t>
  </si>
  <si>
    <t>ADELAIDA CRUZ VARELA</t>
  </si>
  <si>
    <t>adelaida1982@gmail.com</t>
  </si>
  <si>
    <t>OSCAR JAVIER GONZALEZ SALAMANCA</t>
  </si>
  <si>
    <t>oscarsalamanca1@hotmail.com</t>
  </si>
  <si>
    <t>ALEJANDRA YASMIN NARVAEZ NOVOA</t>
  </si>
  <si>
    <t>alejandranarvaez328@gmail.com</t>
  </si>
  <si>
    <t>INGRID PAOLA HERRERA ROJAS</t>
  </si>
  <si>
    <t>ingridhr,2017@gmail.com</t>
  </si>
  <si>
    <t>JUAN SEBASTIAN ROJAS BARAHONA</t>
  </si>
  <si>
    <t>rojas89b@gmail.com</t>
  </si>
  <si>
    <t>PRESTACION DE SERVICIOS PROFESIONALES EN DERECHO DE APOYO A LA OFICINA DE GESTION JURIDICA Y CONTRATACION</t>
  </si>
  <si>
    <t>UBARLEY RODRIGUEZ GIRALDO</t>
  </si>
  <si>
    <t>isabeltalero4@gmail.com</t>
  </si>
  <si>
    <t>DAMARIS PAOLA DE LA HOZ SOBRINO</t>
  </si>
  <si>
    <t>damarysdelahoz@hotmail.com</t>
  </si>
  <si>
    <t>ANLLY CATERIN HERNANDEZ CASTILLO</t>
  </si>
  <si>
    <t>01/09/2020</t>
  </si>
  <si>
    <t>1214</t>
  </si>
  <si>
    <t>1217</t>
  </si>
  <si>
    <t>1218</t>
  </si>
  <si>
    <t>1216</t>
  </si>
  <si>
    <t>1220</t>
  </si>
  <si>
    <t>1222</t>
  </si>
  <si>
    <t>1223</t>
  </si>
  <si>
    <t>1224</t>
  </si>
  <si>
    <t>1225</t>
  </si>
  <si>
    <t>1226</t>
  </si>
  <si>
    <t>1227</t>
  </si>
  <si>
    <t>1228</t>
  </si>
  <si>
    <t>1215</t>
  </si>
  <si>
    <t>1221</t>
  </si>
  <si>
    <t>1229</t>
  </si>
  <si>
    <t>1230</t>
  </si>
  <si>
    <t>1231</t>
  </si>
  <si>
    <t>1232</t>
  </si>
  <si>
    <t>1233</t>
  </si>
  <si>
    <t>1219</t>
  </si>
  <si>
    <t>1237</t>
  </si>
  <si>
    <t>1238</t>
  </si>
  <si>
    <t>1239</t>
  </si>
  <si>
    <t>1242</t>
  </si>
  <si>
    <t>1255</t>
  </si>
  <si>
    <t>GLORIA STELLA ACOSTA ACOSTA</t>
  </si>
  <si>
    <t>1248</t>
  </si>
  <si>
    <t>JHOVANNA MONTAÑO RUA</t>
  </si>
  <si>
    <t>jomomont@gmail.com</t>
  </si>
  <si>
    <t>1260</t>
  </si>
  <si>
    <t>03/09/2020</t>
  </si>
  <si>
    <t>1268</t>
  </si>
  <si>
    <t>LEIDY PAOLA VALDES SOLANO</t>
  </si>
  <si>
    <t>pavaldes2549@gmail.com</t>
  </si>
  <si>
    <t>07/09/2020</t>
  </si>
  <si>
    <t>OBRA PARA EL MEJORAMIENTO Y ADECUACION DE LA CENTRAL DE ESTERILIZACION</t>
  </si>
  <si>
    <t>213010101/213020101/234010101</t>
  </si>
  <si>
    <t>1289</t>
  </si>
  <si>
    <t>DISTRIBUCIONES OBRAS Y SUMINISTROS BERNAL JJC S.A.S</t>
  </si>
  <si>
    <t>obrasysuministrosbernaljjc@gmail.com</t>
  </si>
  <si>
    <t>1278</t>
  </si>
  <si>
    <t>INGRI CECILIA GARCIA ARIAS</t>
  </si>
  <si>
    <t>ingridgarcia1030@gmail.com</t>
  </si>
  <si>
    <t>1290</t>
  </si>
  <si>
    <t>NELSY PAOLA ACOSTA LEON</t>
  </si>
  <si>
    <t>ycien.22@gmail.com</t>
  </si>
  <si>
    <t>PRESTACION DE SERVICIOS COMO INGENIERO CIVIL PARA EL AREA DE PLANEACION, MERCADEO Y SISTEMAS DE INFORMACION</t>
  </si>
  <si>
    <t>1288</t>
  </si>
  <si>
    <t>11/09/2020</t>
  </si>
  <si>
    <t>1300</t>
  </si>
  <si>
    <t>ERIKA YULIETH CHAVARRO MUÑOZ</t>
  </si>
  <si>
    <t>yuliethakterine@gmail.com</t>
  </si>
  <si>
    <t>1273</t>
  </si>
  <si>
    <t>1275</t>
  </si>
  <si>
    <t>SANDRA MILENA ARRIETA</t>
  </si>
  <si>
    <t>sandraarrieta31@gmail.com</t>
  </si>
  <si>
    <t>1279</t>
  </si>
  <si>
    <t>LIZETH CATERINE RAMIREZ RIVERA</t>
  </si>
  <si>
    <t>1280</t>
  </si>
  <si>
    <t>MERCY DELIANA PERALTA CUENCA</t>
  </si>
  <si>
    <t>mercuencaperalta@gmail.com</t>
  </si>
  <si>
    <t>1298</t>
  </si>
  <si>
    <t>MANTENIMIENTO Y RECARGA DE TONER, CARTUCHOS Y TINTA PARA LOS DIFERENTES EQUIPOS DE IMPRESIÓN</t>
  </si>
  <si>
    <t>1088</t>
  </si>
  <si>
    <t>900832873-8</t>
  </si>
  <si>
    <t>FUNDACION PARA EL DESARROLLO INTEGRAL AGROPECUARIO Y AMBIENTAL DE LA ORINOQUIA</t>
  </si>
  <si>
    <t>fundacionorinoquia@oetlook</t>
  </si>
  <si>
    <t>18/09/2020</t>
  </si>
  <si>
    <t>1281</t>
  </si>
  <si>
    <t>RIQUELME LOPEZ DAGUA</t>
  </si>
  <si>
    <t>riquelmelopez99@gmail.com</t>
  </si>
  <si>
    <t>1282</t>
  </si>
  <si>
    <t>ANGIE ESTAFANY LINAREZ CASTRO</t>
  </si>
  <si>
    <t>aelinarez@misena.edu.co</t>
  </si>
  <si>
    <t>1283</t>
  </si>
  <si>
    <t>KARINA SAMPEDRO MORALES</t>
  </si>
  <si>
    <t>karinasampredro.97@gmaill.com</t>
  </si>
  <si>
    <t>1284</t>
  </si>
  <si>
    <t>LEIDY JHOANA CASTAÑO JUNCO</t>
  </si>
  <si>
    <t>ljhoannacj@gmail.com</t>
  </si>
  <si>
    <t>1318</t>
  </si>
  <si>
    <t>RAUL ANDRES TOLOZA PEÑA</t>
  </si>
  <si>
    <t>andresfelipe0528@hotmail.com</t>
  </si>
  <si>
    <t>21/09/2020</t>
  </si>
  <si>
    <t>1322</t>
  </si>
  <si>
    <t>CLAUDIA PATRICIA RIOS MOLINA</t>
  </si>
  <si>
    <t>cr2826941@gmail.com</t>
  </si>
  <si>
    <t>1324</t>
  </si>
  <si>
    <t>LIZETH DANIELA CASTRO ROA</t>
  </si>
  <si>
    <t>daniela_cr2@hotmail.com</t>
  </si>
  <si>
    <t>23/09/2020</t>
  </si>
  <si>
    <t>1299</t>
  </si>
  <si>
    <t>25/09/2020</t>
  </si>
  <si>
    <t>1301</t>
  </si>
  <si>
    <t>1495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</si>
</sst>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dd/mm/yyyy;@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/>
  </cellStyleXfs>
  <cellXfs count="9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righ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2" fillId="0" borderId="3" xfId="2" applyFont="1" applyFill="1" applyBorder="1" applyAlignment="1">
      <alignment horizontal="right" vertical="center" wrapText="1"/>
    </xf>
    <xf numFmtId="41" fontId="2" fillId="0" borderId="3" xfId="2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left" vertical="center" wrapText="1"/>
    </xf>
    <xf numFmtId="41" fontId="3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164" fontId="12" fillId="0" borderId="6" xfId="2" applyNumberFormat="1" applyFont="1" applyFill="1" applyBorder="1" applyAlignment="1">
      <alignment horizontal="right" vertical="center"/>
    </xf>
    <xf numFmtId="14" fontId="13" fillId="0" borderId="4" xfId="2" applyNumberFormat="1" applyFont="1" applyFill="1" applyBorder="1" applyAlignment="1">
      <alignment horizontal="right" vertical="center"/>
    </xf>
    <xf numFmtId="41" fontId="10" fillId="0" borderId="6" xfId="2" applyFont="1" applyFill="1" applyBorder="1" applyAlignment="1">
      <alignment horizontal="right" vertical="center" wrapText="1"/>
    </xf>
    <xf numFmtId="0" fontId="16" fillId="0" borderId="6" xfId="3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41" fontId="11" fillId="0" borderId="6" xfId="2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/>
    </xf>
    <xf numFmtId="41" fontId="1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41" fontId="9" fillId="0" borderId="6" xfId="2" applyFont="1" applyFill="1" applyBorder="1" applyAlignment="1">
      <alignment horizontal="right" vertical="center"/>
    </xf>
    <xf numFmtId="49" fontId="9" fillId="0" borderId="6" xfId="0" applyNumberFormat="1" applyFont="1" applyFill="1" applyBorder="1" applyAlignment="1">
      <alignment horizontal="center" vertical="center"/>
    </xf>
    <xf numFmtId="41" fontId="9" fillId="0" borderId="6" xfId="2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166" fontId="11" fillId="0" borderId="6" xfId="1" applyNumberFormat="1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41" fontId="14" fillId="0" borderId="6" xfId="2" applyFont="1" applyFill="1" applyBorder="1" applyAlignment="1">
      <alignment horizontal="left" vertical="center"/>
    </xf>
    <xf numFmtId="41" fontId="10" fillId="0" borderId="6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4" fontId="11" fillId="0" borderId="6" xfId="2" applyNumberFormat="1" applyFont="1" applyFill="1" applyBorder="1" applyAlignment="1">
      <alignment horizontal="center" vertical="center"/>
    </xf>
    <xf numFmtId="41" fontId="9" fillId="0" borderId="6" xfId="2" applyFont="1" applyFill="1" applyBorder="1" applyAlignment="1">
      <alignment horizontal="right" vertical="center" wrapText="1"/>
    </xf>
    <xf numFmtId="41" fontId="9" fillId="0" borderId="6" xfId="2" applyFont="1" applyFill="1" applyBorder="1" applyAlignment="1">
      <alignment horizontal="left" vertical="center" wrapText="1"/>
    </xf>
    <xf numFmtId="41" fontId="20" fillId="0" borderId="6" xfId="2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horizontal="left" vertical="center" wrapText="1"/>
    </xf>
    <xf numFmtId="0" fontId="19" fillId="0" borderId="6" xfId="4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14" fontId="17" fillId="0" borderId="6" xfId="2" applyNumberFormat="1" applyFont="1" applyFill="1" applyBorder="1" applyAlignment="1">
      <alignment horizontal="right" vertical="center" wrapText="1"/>
    </xf>
    <xf numFmtId="14" fontId="13" fillId="0" borderId="6" xfId="2" applyNumberFormat="1" applyFont="1" applyFill="1" applyBorder="1" applyAlignment="1">
      <alignment horizontal="right" vertical="center"/>
    </xf>
    <xf numFmtId="41" fontId="11" fillId="0" borderId="6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2" fillId="0" borderId="0" xfId="0" applyFont="1" applyFill="1"/>
    <xf numFmtId="14" fontId="17" fillId="0" borderId="6" xfId="2" applyNumberFormat="1" applyFont="1" applyFill="1" applyBorder="1" applyAlignment="1">
      <alignment horizontal="right" vertical="center"/>
    </xf>
    <xf numFmtId="164" fontId="11" fillId="0" borderId="6" xfId="2" applyNumberFormat="1" applyFont="1" applyFill="1" applyBorder="1" applyAlignment="1">
      <alignment horizontal="right" vertical="center"/>
    </xf>
    <xf numFmtId="41" fontId="17" fillId="0" borderId="6" xfId="0" applyNumberFormat="1" applyFont="1" applyFill="1" applyBorder="1" applyAlignment="1">
      <alignment horizontal="right" vertical="center"/>
    </xf>
    <xf numFmtId="41" fontId="11" fillId="0" borderId="6" xfId="2" applyFont="1" applyFill="1" applyBorder="1" applyAlignment="1">
      <alignment horizontal="right" vertical="center"/>
    </xf>
    <xf numFmtId="0" fontId="22" fillId="0" borderId="6" xfId="3" applyFont="1" applyFill="1" applyBorder="1" applyAlignment="1">
      <alignment horizontal="left" vertical="center"/>
    </xf>
    <xf numFmtId="41" fontId="22" fillId="0" borderId="6" xfId="3" applyNumberFormat="1" applyFont="1" applyFill="1" applyBorder="1" applyAlignment="1">
      <alignment horizontal="left" vertical="center"/>
    </xf>
    <xf numFmtId="41" fontId="17" fillId="2" borderId="6" xfId="0" applyNumberFormat="1" applyFont="1" applyFill="1" applyBorder="1" applyAlignment="1">
      <alignment horizontal="right" vertical="center"/>
    </xf>
    <xf numFmtId="165" fontId="9" fillId="2" borderId="6" xfId="0" applyNumberFormat="1" applyFont="1" applyFill="1" applyBorder="1" applyAlignment="1">
      <alignment horizontal="center" vertical="center"/>
    </xf>
    <xf numFmtId="41" fontId="19" fillId="0" borderId="6" xfId="2" applyFont="1" applyFill="1" applyBorder="1" applyAlignment="1">
      <alignment horizontal="right" vertical="center" wrapText="1"/>
    </xf>
    <xf numFmtId="41" fontId="9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166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right" vertical="center"/>
    </xf>
    <xf numFmtId="41" fontId="17" fillId="0" borderId="0" xfId="2" applyFont="1" applyFill="1" applyAlignment="1">
      <alignment horizontal="right" vertical="center"/>
    </xf>
    <xf numFmtId="41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2" builtinId="6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lara612017@gmail.com" TargetMode="External"/><Relationship Id="rId18" Type="http://schemas.openxmlformats.org/officeDocument/2006/relationships/hyperlink" Target="mailto:damarysdelahoz@hotmail.com" TargetMode="External"/><Relationship Id="rId26" Type="http://schemas.openxmlformats.org/officeDocument/2006/relationships/hyperlink" Target="mailto:cathha_019@hotmail.com" TargetMode="External"/><Relationship Id="rId39" Type="http://schemas.openxmlformats.org/officeDocument/2006/relationships/comments" Target="../comments1.xml"/><Relationship Id="rId21" Type="http://schemas.openxmlformats.org/officeDocument/2006/relationships/hyperlink" Target="mailto:ingridgarcia1030@gmail.com" TargetMode="External"/><Relationship Id="rId34" Type="http://schemas.openxmlformats.org/officeDocument/2006/relationships/hyperlink" Target="mailto:cr2826941@gmail.com" TargetMode="External"/><Relationship Id="rId7" Type="http://schemas.openxmlformats.org/officeDocument/2006/relationships/hyperlink" Target="mailto:marofilia57@gmail.com" TargetMode="External"/><Relationship Id="rId12" Type="http://schemas.openxmlformats.org/officeDocument/2006/relationships/hyperlink" Target="mailto:olayamita41@gmail.com" TargetMode="External"/><Relationship Id="rId17" Type="http://schemas.openxmlformats.org/officeDocument/2006/relationships/hyperlink" Target="mailto:jomomont@gmail.com" TargetMode="External"/><Relationship Id="rId25" Type="http://schemas.openxmlformats.org/officeDocument/2006/relationships/hyperlink" Target="mailto:sandraarrieta31@gmail.com" TargetMode="External"/><Relationship Id="rId33" Type="http://schemas.openxmlformats.org/officeDocument/2006/relationships/hyperlink" Target="mailto:andresfelipe0528@hotmail.com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mailto:ramonayanezortga@gmail.com" TargetMode="External"/><Relationship Id="rId16" Type="http://schemas.openxmlformats.org/officeDocument/2006/relationships/hyperlink" Target="mailto:ingithtsh12@gmail.com" TargetMode="External"/><Relationship Id="rId20" Type="http://schemas.openxmlformats.org/officeDocument/2006/relationships/hyperlink" Target="mailto:obrasysuministrosbernaljjc@gmail.com" TargetMode="External"/><Relationship Id="rId29" Type="http://schemas.openxmlformats.org/officeDocument/2006/relationships/hyperlink" Target="mailto:riquelmelopez99@gmail.com" TargetMode="External"/><Relationship Id="rId1" Type="http://schemas.openxmlformats.org/officeDocument/2006/relationships/hyperlink" Target="mailto:sanchezdazaluzaida@gmail..com" TargetMode="External"/><Relationship Id="rId6" Type="http://schemas.openxmlformats.org/officeDocument/2006/relationships/hyperlink" Target="mailto:pilimercado@hotmail.com" TargetMode="External"/><Relationship Id="rId11" Type="http://schemas.openxmlformats.org/officeDocument/2006/relationships/hyperlink" Target="mailto:maidali1964@gmail.com" TargetMode="External"/><Relationship Id="rId24" Type="http://schemas.openxmlformats.org/officeDocument/2006/relationships/hyperlink" Target="mailto:paudreyvelandia@gmail.com" TargetMode="External"/><Relationship Id="rId32" Type="http://schemas.openxmlformats.org/officeDocument/2006/relationships/hyperlink" Target="mailto:ljhoannacj@gmail.com" TargetMode="External"/><Relationship Id="rId37" Type="http://schemas.openxmlformats.org/officeDocument/2006/relationships/hyperlink" Target="mailto:gerencia@discolmedica.com.co" TargetMode="External"/><Relationship Id="rId5" Type="http://schemas.openxmlformats.org/officeDocument/2006/relationships/hyperlink" Target="mailto:piolin202@yahoo.com" TargetMode="External"/><Relationship Id="rId15" Type="http://schemas.openxmlformats.org/officeDocument/2006/relationships/hyperlink" Target="mailto:adielamarin2015@gmail.com" TargetMode="External"/><Relationship Id="rId23" Type="http://schemas.openxmlformats.org/officeDocument/2006/relationships/hyperlink" Target="mailto:yuliethakterine@gmail.com" TargetMode="External"/><Relationship Id="rId28" Type="http://schemas.openxmlformats.org/officeDocument/2006/relationships/hyperlink" Target="mailto:fundacionorinoquia@oetlook" TargetMode="External"/><Relationship Id="rId36" Type="http://schemas.openxmlformats.org/officeDocument/2006/relationships/hyperlink" Target="mailto:isaiasramonhortua@yahoo.com" TargetMode="External"/><Relationship Id="rId10" Type="http://schemas.openxmlformats.org/officeDocument/2006/relationships/hyperlink" Target="mailto:rositagarciaperez4250@gmail.com" TargetMode="External"/><Relationship Id="rId19" Type="http://schemas.openxmlformats.org/officeDocument/2006/relationships/hyperlink" Target="mailto:pavaldes2549@gmail.com" TargetMode="External"/><Relationship Id="rId31" Type="http://schemas.openxmlformats.org/officeDocument/2006/relationships/hyperlink" Target="mailto:karinasampredro.97@gmaill.com" TargetMode="External"/><Relationship Id="rId4" Type="http://schemas.openxmlformats.org/officeDocument/2006/relationships/hyperlink" Target="mailto:carmenzacrespopas@gmail.com" TargetMode="External"/><Relationship Id="rId9" Type="http://schemas.openxmlformats.org/officeDocument/2006/relationships/hyperlink" Target="mailto:miryamcaicedo86@gmail.com" TargetMode="External"/><Relationship Id="rId14" Type="http://schemas.openxmlformats.org/officeDocument/2006/relationships/hyperlink" Target="mailto:melidasaurez1956@gmail.com" TargetMode="External"/><Relationship Id="rId22" Type="http://schemas.openxmlformats.org/officeDocument/2006/relationships/hyperlink" Target="mailto:ycien.22@gmail.com" TargetMode="External"/><Relationship Id="rId27" Type="http://schemas.openxmlformats.org/officeDocument/2006/relationships/hyperlink" Target="mailto:mercuencaperalta@gmail.com" TargetMode="External"/><Relationship Id="rId30" Type="http://schemas.openxmlformats.org/officeDocument/2006/relationships/hyperlink" Target="mailto:aelinarez@misena.edu.co" TargetMode="External"/><Relationship Id="rId35" Type="http://schemas.openxmlformats.org/officeDocument/2006/relationships/hyperlink" Target="mailto:daniela_cr2@hotmail.com" TargetMode="External"/><Relationship Id="rId8" Type="http://schemas.openxmlformats.org/officeDocument/2006/relationships/hyperlink" Target="mailto:davaleman2247@hotmail.com" TargetMode="External"/><Relationship Id="rId3" Type="http://schemas.openxmlformats.org/officeDocument/2006/relationships/hyperlink" Target="mailto:mariaofeliacar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16"/>
  <sheetViews>
    <sheetView tabSelected="1" topLeftCell="H1" workbookViewId="0">
      <pane ySplit="2" topLeftCell="A30" activePane="bottomLeft" state="frozen"/>
      <selection pane="bottomLeft" activeCell="T51" sqref="T51"/>
    </sheetView>
  </sheetViews>
  <sheetFormatPr baseColWidth="10" defaultColWidth="9.140625" defaultRowHeight="15" x14ac:dyDescent="0.25"/>
  <cols>
    <col min="1" max="1" width="8" style="76" bestFit="1" customWidth="1"/>
    <col min="2" max="2" width="11.5703125" style="88" customWidth="1"/>
    <col min="3" max="3" width="26.7109375" style="80" customWidth="1"/>
    <col min="4" max="4" width="56.5703125" style="80" customWidth="1"/>
    <col min="5" max="5" width="17.140625" style="75" customWidth="1"/>
    <col min="6" max="6" width="12.5703125" style="81" customWidth="1"/>
    <col min="7" max="7" width="7.140625" style="89" customWidth="1"/>
    <col min="8" max="8" width="11.85546875" style="82" customWidth="1"/>
    <col min="9" max="9" width="17.85546875" style="78" customWidth="1"/>
    <col min="10" max="10" width="12.85546875" style="42" customWidth="1"/>
    <col min="11" max="11" width="13.85546875" style="83" bestFit="1" customWidth="1"/>
    <col min="12" max="12" width="35.7109375" style="84" customWidth="1"/>
    <col min="13" max="13" width="25" style="80" customWidth="1"/>
    <col min="14" max="14" width="12.140625" style="85" bestFit="1" customWidth="1"/>
    <col min="15" max="15" width="12.140625" style="87" bestFit="1" customWidth="1"/>
    <col min="16" max="16" width="31.28515625" style="80" customWidth="1"/>
    <col min="17" max="17" width="12" style="42" customWidth="1"/>
    <col min="18" max="19" width="9.140625" style="42" customWidth="1"/>
    <col min="20" max="20" width="11" style="90" customWidth="1"/>
    <col min="21" max="21" width="13.42578125" style="90" customWidth="1"/>
    <col min="22" max="22" width="6.5703125" style="76" customWidth="1"/>
    <col min="23" max="23" width="15.28515625" style="41" customWidth="1"/>
    <col min="24" max="24" width="12.140625" style="86" customWidth="1"/>
    <col min="25" max="25" width="12.7109375" style="87" customWidth="1"/>
    <col min="26" max="27" width="10.140625" style="87" bestFit="1" customWidth="1"/>
    <col min="28" max="28" width="10.7109375" style="79" bestFit="1" customWidth="1"/>
    <col min="29" max="29" width="10.28515625" style="87" bestFit="1" customWidth="1"/>
    <col min="30" max="30" width="9.28515625" style="87" customWidth="1"/>
    <col min="31" max="31" width="15.28515625" style="91" customWidth="1"/>
    <col min="32" max="32" width="13.85546875" style="92" customWidth="1"/>
    <col min="33" max="33" width="11.28515625" style="41" bestFit="1" customWidth="1"/>
    <col min="34" max="34" width="16.140625" style="41" customWidth="1"/>
    <col min="35" max="35" width="13.28515625" style="41" customWidth="1"/>
    <col min="36" max="36" width="10.42578125" style="41" bestFit="1" customWidth="1"/>
    <col min="37" max="38" width="10.28515625" style="41" bestFit="1" customWidth="1"/>
    <col min="39" max="41" width="9.140625" style="41"/>
    <col min="42" max="16384" width="9.140625" style="42"/>
  </cols>
  <sheetData>
    <row r="1" spans="1:41" s="18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" t="s">
        <v>9</v>
      </c>
      <c r="K1" s="10" t="s">
        <v>10</v>
      </c>
      <c r="L1" s="4" t="s">
        <v>11</v>
      </c>
      <c r="M1" s="1" t="s">
        <v>12</v>
      </c>
      <c r="N1" s="1" t="s">
        <v>13</v>
      </c>
      <c r="O1" s="1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2" t="s">
        <v>19</v>
      </c>
      <c r="U1" s="12" t="s">
        <v>20</v>
      </c>
      <c r="V1" s="1" t="s">
        <v>21</v>
      </c>
      <c r="W1" s="11" t="s">
        <v>22</v>
      </c>
      <c r="X1" s="8" t="s">
        <v>23</v>
      </c>
      <c r="Y1" s="8" t="s">
        <v>24</v>
      </c>
      <c r="Z1" s="13" t="s">
        <v>25</v>
      </c>
      <c r="AA1" s="13"/>
      <c r="AB1" s="13"/>
      <c r="AC1" s="13"/>
      <c r="AD1" s="13"/>
      <c r="AE1" s="14" t="s">
        <v>26</v>
      </c>
      <c r="AF1" s="15" t="s">
        <v>27</v>
      </c>
      <c r="AG1" s="16"/>
      <c r="AH1" s="16"/>
      <c r="AI1" s="16"/>
      <c r="AJ1" s="16"/>
      <c r="AK1" s="17"/>
      <c r="AL1" s="17"/>
      <c r="AM1" s="17"/>
      <c r="AN1" s="17"/>
      <c r="AO1" s="17"/>
    </row>
    <row r="2" spans="1:41" s="29" customFormat="1" ht="29.25" customHeight="1" thickBot="1" x14ac:dyDescent="0.3">
      <c r="A2" s="1"/>
      <c r="B2" s="2"/>
      <c r="C2" s="19"/>
      <c r="D2" s="4"/>
      <c r="E2" s="20"/>
      <c r="F2" s="6"/>
      <c r="G2" s="7"/>
      <c r="H2" s="21"/>
      <c r="I2" s="22"/>
      <c r="J2" s="1"/>
      <c r="K2" s="23"/>
      <c r="L2" s="4"/>
      <c r="M2" s="1"/>
      <c r="N2" s="1"/>
      <c r="O2" s="11"/>
      <c r="P2" s="1"/>
      <c r="Q2" s="1"/>
      <c r="R2" s="1"/>
      <c r="S2" s="1"/>
      <c r="T2" s="12"/>
      <c r="U2" s="12"/>
      <c r="V2" s="24"/>
      <c r="W2" s="11"/>
      <c r="X2" s="21"/>
      <c r="Y2" s="21"/>
      <c r="Z2" s="25" t="s">
        <v>28</v>
      </c>
      <c r="AA2" s="25" t="s">
        <v>29</v>
      </c>
      <c r="AB2" s="26" t="s">
        <v>30</v>
      </c>
      <c r="AC2" s="25" t="s">
        <v>31</v>
      </c>
      <c r="AD2" s="25" t="s">
        <v>32</v>
      </c>
      <c r="AE2" s="14"/>
      <c r="AF2" s="15"/>
      <c r="AG2" s="27"/>
      <c r="AH2" s="27"/>
      <c r="AI2" s="27"/>
      <c r="AJ2" s="27"/>
      <c r="AK2" s="28"/>
      <c r="AL2" s="28"/>
      <c r="AM2" s="28"/>
      <c r="AN2" s="28"/>
      <c r="AO2" s="28"/>
    </row>
    <row r="3" spans="1:41" x14ac:dyDescent="0.25">
      <c r="A3" s="43">
        <v>839</v>
      </c>
      <c r="B3" s="60" t="s">
        <v>137</v>
      </c>
      <c r="C3" s="44" t="s">
        <v>33</v>
      </c>
      <c r="D3" s="44" t="s">
        <v>89</v>
      </c>
      <c r="E3" s="45">
        <v>5464000</v>
      </c>
      <c r="F3" s="67">
        <v>211020205</v>
      </c>
      <c r="G3" s="46" t="s">
        <v>138</v>
      </c>
      <c r="H3" s="66">
        <v>44053</v>
      </c>
      <c r="I3" s="47">
        <v>5464000</v>
      </c>
      <c r="J3" s="38" t="s">
        <v>34</v>
      </c>
      <c r="K3" s="52">
        <v>52886300</v>
      </c>
      <c r="L3" s="48" t="s">
        <v>121</v>
      </c>
      <c r="M3" s="35" t="s">
        <v>122</v>
      </c>
      <c r="N3" s="36">
        <v>3182284051</v>
      </c>
      <c r="O3" s="37">
        <v>41214973</v>
      </c>
      <c r="P3" s="44" t="s">
        <v>88</v>
      </c>
      <c r="Q3" s="38" t="s">
        <v>36</v>
      </c>
      <c r="R3" s="38" t="s">
        <v>37</v>
      </c>
      <c r="S3" s="38">
        <v>4</v>
      </c>
      <c r="T3" s="39">
        <v>44075</v>
      </c>
      <c r="U3" s="39">
        <v>44196</v>
      </c>
      <c r="V3" s="64">
        <v>2282</v>
      </c>
      <c r="W3" s="40">
        <f t="shared" ref="W3:W6" si="0">E3</f>
        <v>5464000</v>
      </c>
      <c r="X3" s="69" t="str">
        <f t="shared" ref="X3:X11" si="1">B3</f>
        <v>01/09/2020</v>
      </c>
      <c r="Y3" s="37"/>
      <c r="Z3" s="37"/>
      <c r="AA3" s="37"/>
      <c r="AB3" s="49"/>
      <c r="AC3" s="37"/>
      <c r="AD3" s="37"/>
      <c r="AE3" s="68">
        <f t="shared" ref="AE3:AE36" si="2">W3+AB3</f>
        <v>5464000</v>
      </c>
      <c r="AF3" s="50">
        <f t="shared" ref="AF3:AF50" si="3">U3</f>
        <v>44196</v>
      </c>
      <c r="AK3" s="42"/>
      <c r="AL3" s="42"/>
      <c r="AM3" s="42"/>
      <c r="AN3" s="42"/>
      <c r="AO3" s="42"/>
    </row>
    <row r="4" spans="1:41" x14ac:dyDescent="0.25">
      <c r="A4" s="43">
        <v>840</v>
      </c>
      <c r="B4" s="60" t="s">
        <v>137</v>
      </c>
      <c r="C4" s="44" t="s">
        <v>33</v>
      </c>
      <c r="D4" s="44" t="s">
        <v>61</v>
      </c>
      <c r="E4" s="45">
        <v>5004000</v>
      </c>
      <c r="F4" s="67">
        <v>211020202</v>
      </c>
      <c r="G4" s="46" t="s">
        <v>139</v>
      </c>
      <c r="H4" s="66">
        <v>44053</v>
      </c>
      <c r="I4" s="47">
        <v>5004000</v>
      </c>
      <c r="J4" s="38" t="s">
        <v>34</v>
      </c>
      <c r="K4" s="52">
        <v>1120579676</v>
      </c>
      <c r="L4" s="48" t="s">
        <v>125</v>
      </c>
      <c r="M4" s="35" t="s">
        <v>126</v>
      </c>
      <c r="N4" s="36">
        <v>3224390067</v>
      </c>
      <c r="O4" s="37">
        <v>41214973</v>
      </c>
      <c r="P4" s="44" t="s">
        <v>88</v>
      </c>
      <c r="Q4" s="38" t="s">
        <v>36</v>
      </c>
      <c r="R4" s="38" t="s">
        <v>37</v>
      </c>
      <c r="S4" s="38">
        <v>4</v>
      </c>
      <c r="T4" s="39">
        <v>44075</v>
      </c>
      <c r="U4" s="39">
        <v>44196</v>
      </c>
      <c r="V4" s="64">
        <v>2283</v>
      </c>
      <c r="W4" s="40">
        <f t="shared" si="0"/>
        <v>5004000</v>
      </c>
      <c r="X4" s="69" t="str">
        <f t="shared" si="1"/>
        <v>01/09/2020</v>
      </c>
      <c r="Y4" s="37"/>
      <c r="Z4" s="37"/>
      <c r="AA4" s="37"/>
      <c r="AB4" s="49"/>
      <c r="AC4" s="37"/>
      <c r="AD4" s="37"/>
      <c r="AE4" s="68">
        <f t="shared" si="2"/>
        <v>5004000</v>
      </c>
      <c r="AF4" s="50">
        <f t="shared" si="3"/>
        <v>44196</v>
      </c>
      <c r="AK4" s="42"/>
      <c r="AL4" s="42"/>
      <c r="AM4" s="42"/>
      <c r="AN4" s="42"/>
      <c r="AO4" s="42"/>
    </row>
    <row r="5" spans="1:41" x14ac:dyDescent="0.25">
      <c r="A5" s="43">
        <v>841</v>
      </c>
      <c r="B5" s="60" t="s">
        <v>137</v>
      </c>
      <c r="C5" s="44" t="s">
        <v>33</v>
      </c>
      <c r="D5" s="44" t="s">
        <v>61</v>
      </c>
      <c r="E5" s="45">
        <v>2502000</v>
      </c>
      <c r="F5" s="67">
        <v>211020202</v>
      </c>
      <c r="G5" s="46" t="s">
        <v>140</v>
      </c>
      <c r="H5" s="66">
        <v>44053</v>
      </c>
      <c r="I5" s="47">
        <v>5004000</v>
      </c>
      <c r="J5" s="38" t="s">
        <v>34</v>
      </c>
      <c r="K5" s="34">
        <v>1120580779</v>
      </c>
      <c r="L5" s="48" t="s">
        <v>105</v>
      </c>
      <c r="M5" s="35" t="s">
        <v>106</v>
      </c>
      <c r="N5" s="36">
        <v>3163122037</v>
      </c>
      <c r="O5" s="37">
        <v>41214973</v>
      </c>
      <c r="P5" s="44" t="s">
        <v>88</v>
      </c>
      <c r="Q5" s="38" t="s">
        <v>36</v>
      </c>
      <c r="R5" s="38" t="s">
        <v>37</v>
      </c>
      <c r="S5" s="38">
        <v>2</v>
      </c>
      <c r="T5" s="39">
        <v>44075</v>
      </c>
      <c r="U5" s="39">
        <v>44135</v>
      </c>
      <c r="V5" s="64">
        <v>2284</v>
      </c>
      <c r="W5" s="40">
        <f t="shared" si="0"/>
        <v>2502000</v>
      </c>
      <c r="X5" s="69" t="str">
        <f t="shared" si="1"/>
        <v>01/09/2020</v>
      </c>
      <c r="Y5" s="37"/>
      <c r="Z5" s="37"/>
      <c r="AA5" s="37"/>
      <c r="AB5" s="49"/>
      <c r="AC5" s="37"/>
      <c r="AD5" s="37"/>
      <c r="AE5" s="68">
        <f t="shared" si="2"/>
        <v>2502000</v>
      </c>
      <c r="AF5" s="50">
        <f t="shared" si="3"/>
        <v>44135</v>
      </c>
      <c r="AK5" s="42"/>
      <c r="AL5" s="42"/>
      <c r="AM5" s="42"/>
      <c r="AN5" s="42"/>
      <c r="AO5" s="42"/>
    </row>
    <row r="6" spans="1:41" x14ac:dyDescent="0.25">
      <c r="A6" s="43">
        <v>842</v>
      </c>
      <c r="B6" s="60" t="s">
        <v>137</v>
      </c>
      <c r="C6" s="44" t="s">
        <v>33</v>
      </c>
      <c r="D6" s="44" t="s">
        <v>61</v>
      </c>
      <c r="E6" s="45">
        <v>5004000</v>
      </c>
      <c r="F6" s="67">
        <v>211020202</v>
      </c>
      <c r="G6" s="46" t="s">
        <v>141</v>
      </c>
      <c r="H6" s="66">
        <v>44053</v>
      </c>
      <c r="I6" s="47">
        <v>5004000</v>
      </c>
      <c r="J6" s="38" t="s">
        <v>34</v>
      </c>
      <c r="K6" s="52">
        <v>1007167655</v>
      </c>
      <c r="L6" s="48" t="s">
        <v>127</v>
      </c>
      <c r="M6" s="35" t="s">
        <v>128</v>
      </c>
      <c r="N6" s="36">
        <v>3182026320</v>
      </c>
      <c r="O6" s="37">
        <v>41214973</v>
      </c>
      <c r="P6" s="44" t="s">
        <v>88</v>
      </c>
      <c r="Q6" s="38" t="s">
        <v>36</v>
      </c>
      <c r="R6" s="38" t="s">
        <v>37</v>
      </c>
      <c r="S6" s="38">
        <v>4</v>
      </c>
      <c r="T6" s="39">
        <v>44075</v>
      </c>
      <c r="U6" s="39">
        <v>44196</v>
      </c>
      <c r="V6" s="64">
        <v>2285</v>
      </c>
      <c r="W6" s="40">
        <f t="shared" si="0"/>
        <v>5004000</v>
      </c>
      <c r="X6" s="69" t="str">
        <f t="shared" si="1"/>
        <v>01/09/2020</v>
      </c>
      <c r="Y6" s="37"/>
      <c r="Z6" s="37"/>
      <c r="AA6" s="37"/>
      <c r="AB6" s="49"/>
      <c r="AC6" s="37"/>
      <c r="AD6" s="37"/>
      <c r="AE6" s="68">
        <f t="shared" si="2"/>
        <v>5004000</v>
      </c>
      <c r="AF6" s="50">
        <f t="shared" si="3"/>
        <v>44196</v>
      </c>
      <c r="AK6" s="42"/>
      <c r="AL6" s="42"/>
      <c r="AM6" s="42"/>
      <c r="AN6" s="42"/>
      <c r="AO6" s="42"/>
    </row>
    <row r="7" spans="1:41" x14ac:dyDescent="0.25">
      <c r="A7" s="43">
        <v>843</v>
      </c>
      <c r="B7" s="60" t="s">
        <v>137</v>
      </c>
      <c r="C7" s="44" t="s">
        <v>33</v>
      </c>
      <c r="D7" s="44" t="s">
        <v>61</v>
      </c>
      <c r="E7" s="45">
        <v>2502000</v>
      </c>
      <c r="F7" s="67">
        <v>211020202</v>
      </c>
      <c r="G7" s="46" t="s">
        <v>142</v>
      </c>
      <c r="H7" s="66">
        <v>44053</v>
      </c>
      <c r="I7" s="47">
        <v>5004000</v>
      </c>
      <c r="J7" s="38" t="s">
        <v>34</v>
      </c>
      <c r="K7" s="34">
        <v>27599884</v>
      </c>
      <c r="L7" s="48" t="s">
        <v>72</v>
      </c>
      <c r="M7" s="35" t="s">
        <v>73</v>
      </c>
      <c r="N7" s="36">
        <v>3124937291</v>
      </c>
      <c r="O7" s="37">
        <v>41214973</v>
      </c>
      <c r="P7" s="44" t="s">
        <v>88</v>
      </c>
      <c r="Q7" s="38" t="s">
        <v>36</v>
      </c>
      <c r="R7" s="38" t="s">
        <v>37</v>
      </c>
      <c r="S7" s="38">
        <v>2</v>
      </c>
      <c r="T7" s="39">
        <v>44075</v>
      </c>
      <c r="U7" s="39">
        <v>44135</v>
      </c>
      <c r="V7" s="64">
        <v>2286</v>
      </c>
      <c r="W7" s="40">
        <f t="shared" ref="W7:W51" si="4">E7</f>
        <v>2502000</v>
      </c>
      <c r="X7" s="69" t="str">
        <f t="shared" si="1"/>
        <v>01/09/2020</v>
      </c>
      <c r="Y7" s="37"/>
      <c r="Z7" s="37"/>
      <c r="AA7" s="37"/>
      <c r="AB7" s="49"/>
      <c r="AC7" s="37"/>
      <c r="AD7" s="37"/>
      <c r="AE7" s="68">
        <f t="shared" si="2"/>
        <v>2502000</v>
      </c>
      <c r="AF7" s="50">
        <f t="shared" si="3"/>
        <v>44135</v>
      </c>
      <c r="AK7" s="42"/>
      <c r="AL7" s="42"/>
      <c r="AM7" s="42"/>
      <c r="AN7" s="42"/>
      <c r="AO7" s="42"/>
    </row>
    <row r="8" spans="1:41" x14ac:dyDescent="0.25">
      <c r="A8" s="43">
        <v>844</v>
      </c>
      <c r="B8" s="60" t="s">
        <v>137</v>
      </c>
      <c r="C8" s="44" t="s">
        <v>33</v>
      </c>
      <c r="D8" s="44" t="s">
        <v>61</v>
      </c>
      <c r="E8" s="45">
        <v>2502000</v>
      </c>
      <c r="F8" s="67">
        <v>211020202</v>
      </c>
      <c r="G8" s="46" t="s">
        <v>143</v>
      </c>
      <c r="H8" s="66">
        <v>44053</v>
      </c>
      <c r="I8" s="47">
        <v>5004000</v>
      </c>
      <c r="J8" s="38" t="s">
        <v>34</v>
      </c>
      <c r="K8" s="34">
        <v>23897625</v>
      </c>
      <c r="L8" s="48" t="s">
        <v>62</v>
      </c>
      <c r="M8" s="35" t="s">
        <v>63</v>
      </c>
      <c r="N8" s="36">
        <v>3115961691</v>
      </c>
      <c r="O8" s="37">
        <v>41214973</v>
      </c>
      <c r="P8" s="44" t="s">
        <v>88</v>
      </c>
      <c r="Q8" s="38" t="s">
        <v>36</v>
      </c>
      <c r="R8" s="38" t="s">
        <v>37</v>
      </c>
      <c r="S8" s="38">
        <v>2</v>
      </c>
      <c r="T8" s="39">
        <v>44075</v>
      </c>
      <c r="U8" s="39">
        <v>44135</v>
      </c>
      <c r="V8" s="64">
        <v>2287</v>
      </c>
      <c r="W8" s="40">
        <f t="shared" si="4"/>
        <v>2502000</v>
      </c>
      <c r="X8" s="69" t="str">
        <f t="shared" si="1"/>
        <v>01/09/2020</v>
      </c>
      <c r="Y8" s="37"/>
      <c r="Z8" s="37"/>
      <c r="AA8" s="37"/>
      <c r="AB8" s="49"/>
      <c r="AC8" s="37"/>
      <c r="AD8" s="37"/>
      <c r="AE8" s="68">
        <f t="shared" si="2"/>
        <v>2502000</v>
      </c>
      <c r="AF8" s="50">
        <f t="shared" si="3"/>
        <v>44135</v>
      </c>
      <c r="AK8" s="42"/>
      <c r="AL8" s="42"/>
      <c r="AM8" s="42"/>
      <c r="AN8" s="42"/>
      <c r="AO8" s="42"/>
    </row>
    <row r="9" spans="1:41" x14ac:dyDescent="0.25">
      <c r="A9" s="43">
        <v>845</v>
      </c>
      <c r="B9" s="60" t="s">
        <v>137</v>
      </c>
      <c r="C9" s="44" t="s">
        <v>33</v>
      </c>
      <c r="D9" s="44" t="s">
        <v>61</v>
      </c>
      <c r="E9" s="45">
        <v>2502000</v>
      </c>
      <c r="F9" s="67">
        <v>211020202</v>
      </c>
      <c r="G9" s="46" t="s">
        <v>144</v>
      </c>
      <c r="H9" s="66">
        <v>44053</v>
      </c>
      <c r="I9" s="47">
        <v>5004000</v>
      </c>
      <c r="J9" s="38" t="s">
        <v>34</v>
      </c>
      <c r="K9" s="34">
        <v>41214083</v>
      </c>
      <c r="L9" s="48" t="s">
        <v>66</v>
      </c>
      <c r="M9" s="35" t="s">
        <v>67</v>
      </c>
      <c r="N9" s="36">
        <v>3124832030</v>
      </c>
      <c r="O9" s="37">
        <v>41214973</v>
      </c>
      <c r="P9" s="44" t="s">
        <v>88</v>
      </c>
      <c r="Q9" s="38" t="s">
        <v>36</v>
      </c>
      <c r="R9" s="38" t="s">
        <v>37</v>
      </c>
      <c r="S9" s="38">
        <v>2</v>
      </c>
      <c r="T9" s="39">
        <v>44075</v>
      </c>
      <c r="U9" s="39">
        <v>44135</v>
      </c>
      <c r="V9" s="64">
        <v>2288</v>
      </c>
      <c r="W9" s="40">
        <f t="shared" si="4"/>
        <v>2502000</v>
      </c>
      <c r="X9" s="69" t="str">
        <f t="shared" si="1"/>
        <v>01/09/2020</v>
      </c>
      <c r="Y9" s="37"/>
      <c r="Z9" s="37"/>
      <c r="AA9" s="37"/>
      <c r="AB9" s="49"/>
      <c r="AC9" s="37"/>
      <c r="AD9" s="37"/>
      <c r="AE9" s="68">
        <f t="shared" si="2"/>
        <v>2502000</v>
      </c>
      <c r="AF9" s="50">
        <f t="shared" si="3"/>
        <v>44135</v>
      </c>
      <c r="AK9" s="42"/>
      <c r="AL9" s="42"/>
      <c r="AM9" s="42"/>
      <c r="AN9" s="42"/>
      <c r="AO9" s="42"/>
    </row>
    <row r="10" spans="1:41" x14ac:dyDescent="0.25">
      <c r="A10" s="43">
        <v>846</v>
      </c>
      <c r="B10" s="60" t="s">
        <v>137</v>
      </c>
      <c r="C10" s="44" t="s">
        <v>33</v>
      </c>
      <c r="D10" s="44" t="s">
        <v>61</v>
      </c>
      <c r="E10" s="45">
        <v>2502000</v>
      </c>
      <c r="F10" s="67">
        <v>211020202</v>
      </c>
      <c r="G10" s="46" t="s">
        <v>145</v>
      </c>
      <c r="H10" s="66">
        <v>44053</v>
      </c>
      <c r="I10" s="47">
        <v>5004000</v>
      </c>
      <c r="J10" s="38" t="s">
        <v>34</v>
      </c>
      <c r="K10" s="34">
        <v>51867091</v>
      </c>
      <c r="L10" s="58" t="s">
        <v>78</v>
      </c>
      <c r="M10" s="35" t="s">
        <v>79</v>
      </c>
      <c r="N10" s="36">
        <v>3214443024</v>
      </c>
      <c r="O10" s="37">
        <v>41214973</v>
      </c>
      <c r="P10" s="44" t="s">
        <v>88</v>
      </c>
      <c r="Q10" s="38" t="s">
        <v>36</v>
      </c>
      <c r="R10" s="38" t="s">
        <v>37</v>
      </c>
      <c r="S10" s="38">
        <v>2</v>
      </c>
      <c r="T10" s="39">
        <v>44075</v>
      </c>
      <c r="U10" s="39">
        <v>44135</v>
      </c>
      <c r="V10" s="64">
        <v>2289</v>
      </c>
      <c r="W10" s="40">
        <f t="shared" si="4"/>
        <v>2502000</v>
      </c>
      <c r="X10" s="69" t="str">
        <f t="shared" si="1"/>
        <v>01/09/2020</v>
      </c>
      <c r="Y10" s="37"/>
      <c r="Z10" s="37"/>
      <c r="AA10" s="37"/>
      <c r="AB10" s="49"/>
      <c r="AC10" s="37"/>
      <c r="AD10" s="37"/>
      <c r="AE10" s="68">
        <f t="shared" si="2"/>
        <v>2502000</v>
      </c>
      <c r="AF10" s="50">
        <f t="shared" si="3"/>
        <v>44135</v>
      </c>
      <c r="AK10" s="42"/>
      <c r="AL10" s="42"/>
      <c r="AM10" s="42"/>
      <c r="AN10" s="42"/>
      <c r="AO10" s="42"/>
    </row>
    <row r="11" spans="1:41" x14ac:dyDescent="0.25">
      <c r="A11" s="43">
        <v>847</v>
      </c>
      <c r="B11" s="60" t="s">
        <v>137</v>
      </c>
      <c r="C11" s="44" t="s">
        <v>33</v>
      </c>
      <c r="D11" s="44" t="s">
        <v>61</v>
      </c>
      <c r="E11" s="45">
        <v>2502000</v>
      </c>
      <c r="F11" s="67">
        <v>211020202</v>
      </c>
      <c r="G11" s="46" t="s">
        <v>146</v>
      </c>
      <c r="H11" s="66">
        <v>44053</v>
      </c>
      <c r="I11" s="47">
        <v>5004000</v>
      </c>
      <c r="J11" s="38" t="s">
        <v>34</v>
      </c>
      <c r="K11" s="34">
        <v>28013372</v>
      </c>
      <c r="L11" s="48" t="s">
        <v>64</v>
      </c>
      <c r="M11" s="35" t="s">
        <v>65</v>
      </c>
      <c r="N11" s="36">
        <v>3175557247</v>
      </c>
      <c r="O11" s="37">
        <v>41214973</v>
      </c>
      <c r="P11" s="44" t="s">
        <v>88</v>
      </c>
      <c r="Q11" s="38" t="s">
        <v>36</v>
      </c>
      <c r="R11" s="38" t="s">
        <v>37</v>
      </c>
      <c r="S11" s="38">
        <v>2</v>
      </c>
      <c r="T11" s="39">
        <v>44075</v>
      </c>
      <c r="U11" s="39">
        <v>44135</v>
      </c>
      <c r="V11" s="64">
        <v>2290</v>
      </c>
      <c r="W11" s="40">
        <f t="shared" si="4"/>
        <v>2502000</v>
      </c>
      <c r="X11" s="69" t="str">
        <f t="shared" si="1"/>
        <v>01/09/2020</v>
      </c>
      <c r="Y11" s="37"/>
      <c r="Z11" s="37"/>
      <c r="AA11" s="37"/>
      <c r="AB11" s="49"/>
      <c r="AC11" s="37"/>
      <c r="AD11" s="37"/>
      <c r="AE11" s="68">
        <f t="shared" si="2"/>
        <v>2502000</v>
      </c>
      <c r="AF11" s="50">
        <f t="shared" si="3"/>
        <v>44135</v>
      </c>
      <c r="AK11" s="42"/>
      <c r="AL11" s="42"/>
      <c r="AM11" s="42"/>
      <c r="AN11" s="42"/>
      <c r="AO11" s="42"/>
    </row>
    <row r="12" spans="1:41" x14ac:dyDescent="0.25">
      <c r="A12" s="43">
        <v>848</v>
      </c>
      <c r="B12" s="60" t="s">
        <v>137</v>
      </c>
      <c r="C12" s="44" t="s">
        <v>33</v>
      </c>
      <c r="D12" s="44" t="s">
        <v>61</v>
      </c>
      <c r="E12" s="45">
        <v>2502000</v>
      </c>
      <c r="F12" s="67">
        <v>211020202</v>
      </c>
      <c r="G12" s="46" t="s">
        <v>147</v>
      </c>
      <c r="H12" s="66">
        <v>44053</v>
      </c>
      <c r="I12" s="47">
        <v>5004000</v>
      </c>
      <c r="J12" s="38" t="s">
        <v>34</v>
      </c>
      <c r="K12" s="34">
        <v>30002660</v>
      </c>
      <c r="L12" s="48" t="s">
        <v>68</v>
      </c>
      <c r="M12" s="35" t="s">
        <v>69</v>
      </c>
      <c r="N12" s="36">
        <v>3213806288</v>
      </c>
      <c r="O12" s="37">
        <v>41214973</v>
      </c>
      <c r="P12" s="44" t="s">
        <v>88</v>
      </c>
      <c r="Q12" s="38" t="s">
        <v>36</v>
      </c>
      <c r="R12" s="38" t="s">
        <v>37</v>
      </c>
      <c r="S12" s="38">
        <v>2</v>
      </c>
      <c r="T12" s="39">
        <v>44075</v>
      </c>
      <c r="U12" s="39">
        <v>44135</v>
      </c>
      <c r="V12" s="64">
        <v>2291</v>
      </c>
      <c r="W12" s="40">
        <f t="shared" si="4"/>
        <v>2502000</v>
      </c>
      <c r="X12" s="69" t="str">
        <f t="shared" ref="X12:X51" si="5">B12</f>
        <v>01/09/2020</v>
      </c>
      <c r="Y12" s="37"/>
      <c r="Z12" s="37"/>
      <c r="AA12" s="37"/>
      <c r="AB12" s="49"/>
      <c r="AC12" s="37"/>
      <c r="AD12" s="37"/>
      <c r="AE12" s="68">
        <f t="shared" si="2"/>
        <v>2502000</v>
      </c>
      <c r="AF12" s="50">
        <f t="shared" si="3"/>
        <v>44135</v>
      </c>
      <c r="AK12" s="42"/>
      <c r="AL12" s="42"/>
      <c r="AM12" s="42"/>
      <c r="AN12" s="42"/>
      <c r="AO12" s="42"/>
    </row>
    <row r="13" spans="1:41" x14ac:dyDescent="0.25">
      <c r="A13" s="43">
        <v>849</v>
      </c>
      <c r="B13" s="60" t="s">
        <v>137</v>
      </c>
      <c r="C13" s="44" t="s">
        <v>33</v>
      </c>
      <c r="D13" s="44" t="s">
        <v>43</v>
      </c>
      <c r="E13" s="45">
        <v>2502000</v>
      </c>
      <c r="F13" s="32">
        <v>211020205</v>
      </c>
      <c r="G13" s="46" t="s">
        <v>148</v>
      </c>
      <c r="H13" s="33">
        <v>44053</v>
      </c>
      <c r="I13" s="45">
        <v>5004000</v>
      </c>
      <c r="J13" s="38" t="s">
        <v>34</v>
      </c>
      <c r="K13" s="34">
        <v>40366145</v>
      </c>
      <c r="L13" s="48" t="s">
        <v>53</v>
      </c>
      <c r="M13" s="35" t="s">
        <v>54</v>
      </c>
      <c r="N13" s="36">
        <v>3114940131</v>
      </c>
      <c r="O13" s="37">
        <v>41214973</v>
      </c>
      <c r="P13" s="44" t="s">
        <v>88</v>
      </c>
      <c r="Q13" s="38" t="s">
        <v>36</v>
      </c>
      <c r="R13" s="38" t="s">
        <v>37</v>
      </c>
      <c r="S13" s="38">
        <v>2</v>
      </c>
      <c r="T13" s="39">
        <v>44075</v>
      </c>
      <c r="U13" s="39">
        <v>44135</v>
      </c>
      <c r="V13" s="64">
        <v>2292</v>
      </c>
      <c r="W13" s="40">
        <f t="shared" si="4"/>
        <v>2502000</v>
      </c>
      <c r="X13" s="69" t="str">
        <f t="shared" si="5"/>
        <v>01/09/2020</v>
      </c>
      <c r="Y13" s="37"/>
      <c r="Z13" s="37"/>
      <c r="AA13" s="37"/>
      <c r="AB13" s="49"/>
      <c r="AC13" s="37"/>
      <c r="AD13" s="37"/>
      <c r="AE13" s="68">
        <f t="shared" si="2"/>
        <v>2502000</v>
      </c>
      <c r="AF13" s="50">
        <f t="shared" si="3"/>
        <v>44135</v>
      </c>
      <c r="AK13" s="42"/>
      <c r="AL13" s="42"/>
      <c r="AM13" s="42"/>
      <c r="AN13" s="42"/>
      <c r="AO13" s="42"/>
    </row>
    <row r="14" spans="1:41" x14ac:dyDescent="0.25">
      <c r="A14" s="43">
        <v>850</v>
      </c>
      <c r="B14" s="60" t="s">
        <v>137</v>
      </c>
      <c r="C14" s="44" t="s">
        <v>33</v>
      </c>
      <c r="D14" s="44" t="s">
        <v>43</v>
      </c>
      <c r="E14" s="45">
        <v>2502000</v>
      </c>
      <c r="F14" s="32">
        <v>211020205</v>
      </c>
      <c r="G14" s="46" t="s">
        <v>149</v>
      </c>
      <c r="H14" s="33">
        <v>44053</v>
      </c>
      <c r="I14" s="45">
        <v>5004000</v>
      </c>
      <c r="J14" s="38" t="s">
        <v>34</v>
      </c>
      <c r="K14" s="34">
        <v>26327929</v>
      </c>
      <c r="L14" s="48" t="s">
        <v>55</v>
      </c>
      <c r="M14" s="35" t="s">
        <v>56</v>
      </c>
      <c r="N14" s="36">
        <v>3103170030</v>
      </c>
      <c r="O14" s="37">
        <v>41214973</v>
      </c>
      <c r="P14" s="44" t="s">
        <v>88</v>
      </c>
      <c r="Q14" s="38" t="s">
        <v>36</v>
      </c>
      <c r="R14" s="38" t="s">
        <v>37</v>
      </c>
      <c r="S14" s="38">
        <v>2</v>
      </c>
      <c r="T14" s="39">
        <v>44075</v>
      </c>
      <c r="U14" s="39">
        <v>44135</v>
      </c>
      <c r="V14" s="64">
        <v>2293</v>
      </c>
      <c r="W14" s="40">
        <f t="shared" si="4"/>
        <v>2502000</v>
      </c>
      <c r="X14" s="69" t="str">
        <f t="shared" si="5"/>
        <v>01/09/2020</v>
      </c>
      <c r="Y14" s="37"/>
      <c r="Z14" s="37"/>
      <c r="AA14" s="37"/>
      <c r="AB14" s="49"/>
      <c r="AC14" s="37"/>
      <c r="AD14" s="37"/>
      <c r="AE14" s="68">
        <f t="shared" si="2"/>
        <v>2502000</v>
      </c>
      <c r="AF14" s="50">
        <f t="shared" si="3"/>
        <v>44135</v>
      </c>
      <c r="AK14" s="42"/>
      <c r="AL14" s="42"/>
      <c r="AM14" s="42"/>
      <c r="AN14" s="42"/>
      <c r="AO14" s="42"/>
    </row>
    <row r="15" spans="1:41" x14ac:dyDescent="0.25">
      <c r="A15" s="43">
        <v>851</v>
      </c>
      <c r="B15" s="60" t="s">
        <v>137</v>
      </c>
      <c r="C15" s="44" t="s">
        <v>33</v>
      </c>
      <c r="D15" s="44" t="s">
        <v>61</v>
      </c>
      <c r="E15" s="45">
        <v>2502000</v>
      </c>
      <c r="F15" s="67">
        <v>211020202</v>
      </c>
      <c r="G15" s="46" t="s">
        <v>150</v>
      </c>
      <c r="H15" s="66">
        <v>44053</v>
      </c>
      <c r="I15" s="47">
        <v>5004000</v>
      </c>
      <c r="J15" s="38" t="s">
        <v>34</v>
      </c>
      <c r="K15" s="34">
        <v>41242377</v>
      </c>
      <c r="L15" s="48" t="s">
        <v>107</v>
      </c>
      <c r="M15" s="35" t="s">
        <v>108</v>
      </c>
      <c r="N15" s="36">
        <v>3122728092</v>
      </c>
      <c r="O15" s="37">
        <v>41214973</v>
      </c>
      <c r="P15" s="44" t="s">
        <v>88</v>
      </c>
      <c r="Q15" s="38" t="s">
        <v>36</v>
      </c>
      <c r="R15" s="38" t="s">
        <v>37</v>
      </c>
      <c r="S15" s="38">
        <v>2</v>
      </c>
      <c r="T15" s="39">
        <v>44075</v>
      </c>
      <c r="U15" s="39">
        <v>44135</v>
      </c>
      <c r="V15" s="64">
        <v>2294</v>
      </c>
      <c r="W15" s="40">
        <f t="shared" si="4"/>
        <v>2502000</v>
      </c>
      <c r="X15" s="69" t="str">
        <f t="shared" si="5"/>
        <v>01/09/2020</v>
      </c>
      <c r="Y15" s="37"/>
      <c r="Z15" s="37"/>
      <c r="AA15" s="37"/>
      <c r="AB15" s="49"/>
      <c r="AC15" s="37"/>
      <c r="AD15" s="37"/>
      <c r="AE15" s="68">
        <f t="shared" si="2"/>
        <v>2502000</v>
      </c>
      <c r="AF15" s="50">
        <f t="shared" si="3"/>
        <v>44135</v>
      </c>
      <c r="AK15" s="42"/>
      <c r="AL15" s="42"/>
      <c r="AM15" s="42"/>
      <c r="AN15" s="42"/>
      <c r="AO15" s="42"/>
    </row>
    <row r="16" spans="1:41" x14ac:dyDescent="0.25">
      <c r="A16" s="43">
        <v>852</v>
      </c>
      <c r="B16" s="60" t="s">
        <v>137</v>
      </c>
      <c r="C16" s="44" t="s">
        <v>33</v>
      </c>
      <c r="D16" s="44" t="s">
        <v>61</v>
      </c>
      <c r="E16" s="47">
        <v>2502000</v>
      </c>
      <c r="F16" s="67">
        <v>211020202</v>
      </c>
      <c r="G16" s="46" t="s">
        <v>151</v>
      </c>
      <c r="H16" s="66">
        <v>44053</v>
      </c>
      <c r="I16" s="47">
        <v>5004000</v>
      </c>
      <c r="J16" s="38" t="s">
        <v>34</v>
      </c>
      <c r="K16" s="57">
        <v>42500490</v>
      </c>
      <c r="L16" s="48" t="s">
        <v>70</v>
      </c>
      <c r="M16" s="35" t="s">
        <v>71</v>
      </c>
      <c r="N16" s="36">
        <v>3115182823</v>
      </c>
      <c r="O16" s="37">
        <v>41214973</v>
      </c>
      <c r="P16" s="44" t="s">
        <v>88</v>
      </c>
      <c r="Q16" s="38" t="s">
        <v>36</v>
      </c>
      <c r="R16" s="38" t="s">
        <v>37</v>
      </c>
      <c r="S16" s="38">
        <v>2</v>
      </c>
      <c r="T16" s="39">
        <v>44075</v>
      </c>
      <c r="U16" s="39">
        <v>44135</v>
      </c>
      <c r="V16" s="64">
        <v>2295</v>
      </c>
      <c r="W16" s="40">
        <f t="shared" si="4"/>
        <v>2502000</v>
      </c>
      <c r="X16" s="69" t="str">
        <f t="shared" si="5"/>
        <v>01/09/2020</v>
      </c>
      <c r="Y16" s="37"/>
      <c r="Z16" s="37"/>
      <c r="AA16" s="37"/>
      <c r="AB16" s="49"/>
      <c r="AC16" s="37"/>
      <c r="AD16" s="37"/>
      <c r="AE16" s="68">
        <f t="shared" si="2"/>
        <v>2502000</v>
      </c>
      <c r="AF16" s="50">
        <f t="shared" si="3"/>
        <v>44135</v>
      </c>
      <c r="AK16" s="42"/>
      <c r="AL16" s="42"/>
      <c r="AM16" s="42"/>
      <c r="AN16" s="42"/>
      <c r="AO16" s="42"/>
    </row>
    <row r="17" spans="1:41" x14ac:dyDescent="0.25">
      <c r="A17" s="43">
        <v>853</v>
      </c>
      <c r="B17" s="60" t="s">
        <v>137</v>
      </c>
      <c r="C17" s="44" t="s">
        <v>33</v>
      </c>
      <c r="D17" s="44" t="s">
        <v>43</v>
      </c>
      <c r="E17" s="45">
        <v>2502000</v>
      </c>
      <c r="F17" s="32">
        <v>211020205</v>
      </c>
      <c r="G17" s="46" t="s">
        <v>152</v>
      </c>
      <c r="H17" s="33">
        <v>44053</v>
      </c>
      <c r="I17" s="45">
        <v>5004000</v>
      </c>
      <c r="J17" s="38" t="s">
        <v>34</v>
      </c>
      <c r="K17" s="34">
        <v>41210952</v>
      </c>
      <c r="L17" s="48" t="s">
        <v>59</v>
      </c>
      <c r="M17" s="35" t="s">
        <v>60</v>
      </c>
      <c r="N17" s="36">
        <v>3115994382</v>
      </c>
      <c r="O17" s="37">
        <v>41214973</v>
      </c>
      <c r="P17" s="44" t="s">
        <v>88</v>
      </c>
      <c r="Q17" s="38" t="s">
        <v>36</v>
      </c>
      <c r="R17" s="38" t="s">
        <v>37</v>
      </c>
      <c r="S17" s="38">
        <v>2</v>
      </c>
      <c r="T17" s="39">
        <v>44075</v>
      </c>
      <c r="U17" s="39">
        <v>44135</v>
      </c>
      <c r="V17" s="64">
        <v>2296</v>
      </c>
      <c r="W17" s="40">
        <f t="shared" si="4"/>
        <v>2502000</v>
      </c>
      <c r="X17" s="69" t="str">
        <f t="shared" si="5"/>
        <v>01/09/2020</v>
      </c>
      <c r="Y17" s="37"/>
      <c r="Z17" s="37"/>
      <c r="AA17" s="37"/>
      <c r="AB17" s="49"/>
      <c r="AC17" s="37"/>
      <c r="AD17" s="37"/>
      <c r="AE17" s="68">
        <f t="shared" si="2"/>
        <v>2502000</v>
      </c>
      <c r="AF17" s="50">
        <f t="shared" si="3"/>
        <v>44135</v>
      </c>
      <c r="AK17" s="42"/>
      <c r="AL17" s="42"/>
      <c r="AM17" s="42"/>
      <c r="AN17" s="42"/>
      <c r="AO17" s="42"/>
    </row>
    <row r="18" spans="1:41" x14ac:dyDescent="0.25">
      <c r="A18" s="43">
        <v>854</v>
      </c>
      <c r="B18" s="60" t="s">
        <v>137</v>
      </c>
      <c r="C18" s="44" t="s">
        <v>33</v>
      </c>
      <c r="D18" s="44" t="s">
        <v>43</v>
      </c>
      <c r="E18" s="45">
        <v>2502000</v>
      </c>
      <c r="F18" s="67">
        <v>211020202</v>
      </c>
      <c r="G18" s="46" t="s">
        <v>153</v>
      </c>
      <c r="H18" s="66">
        <v>44053</v>
      </c>
      <c r="I18" s="47">
        <v>5004000</v>
      </c>
      <c r="J18" s="38" t="s">
        <v>34</v>
      </c>
      <c r="K18" s="52">
        <v>41607532</v>
      </c>
      <c r="L18" s="48" t="s">
        <v>57</v>
      </c>
      <c r="M18" s="35" t="s">
        <v>58</v>
      </c>
      <c r="N18" s="36">
        <v>3142879730</v>
      </c>
      <c r="O18" s="37">
        <v>41214973</v>
      </c>
      <c r="P18" s="44" t="s">
        <v>88</v>
      </c>
      <c r="Q18" s="38" t="s">
        <v>36</v>
      </c>
      <c r="R18" s="38" t="s">
        <v>37</v>
      </c>
      <c r="S18" s="38">
        <v>2</v>
      </c>
      <c r="T18" s="39">
        <v>44075</v>
      </c>
      <c r="U18" s="39">
        <v>44135</v>
      </c>
      <c r="V18" s="64">
        <v>2297</v>
      </c>
      <c r="W18" s="40">
        <f t="shared" si="4"/>
        <v>2502000</v>
      </c>
      <c r="X18" s="69" t="str">
        <f t="shared" si="5"/>
        <v>01/09/2020</v>
      </c>
      <c r="Y18" s="37"/>
      <c r="Z18" s="37"/>
      <c r="AA18" s="37"/>
      <c r="AB18" s="49"/>
      <c r="AC18" s="37"/>
      <c r="AD18" s="37"/>
      <c r="AE18" s="68">
        <f t="shared" si="2"/>
        <v>2502000</v>
      </c>
      <c r="AF18" s="50">
        <f t="shared" si="3"/>
        <v>44135</v>
      </c>
      <c r="AK18" s="42"/>
      <c r="AL18" s="42"/>
      <c r="AM18" s="42"/>
      <c r="AN18" s="42"/>
      <c r="AO18" s="42"/>
    </row>
    <row r="19" spans="1:41" x14ac:dyDescent="0.25">
      <c r="A19" s="43">
        <v>855</v>
      </c>
      <c r="B19" s="60" t="s">
        <v>137</v>
      </c>
      <c r="C19" s="44" t="s">
        <v>33</v>
      </c>
      <c r="D19" s="44" t="s">
        <v>43</v>
      </c>
      <c r="E19" s="45">
        <v>2502000</v>
      </c>
      <c r="F19" s="67">
        <v>211020202</v>
      </c>
      <c r="G19" s="46" t="s">
        <v>154</v>
      </c>
      <c r="H19" s="66">
        <v>44053</v>
      </c>
      <c r="I19" s="47">
        <v>5004000</v>
      </c>
      <c r="J19" s="38" t="s">
        <v>34</v>
      </c>
      <c r="K19" s="34">
        <v>35501762</v>
      </c>
      <c r="L19" s="48" t="s">
        <v>47</v>
      </c>
      <c r="M19" s="35" t="s">
        <v>48</v>
      </c>
      <c r="N19" s="36">
        <v>3232137032</v>
      </c>
      <c r="O19" s="37">
        <v>41214973</v>
      </c>
      <c r="P19" s="44" t="s">
        <v>88</v>
      </c>
      <c r="Q19" s="38" t="s">
        <v>36</v>
      </c>
      <c r="R19" s="38" t="s">
        <v>37</v>
      </c>
      <c r="S19" s="38">
        <v>2</v>
      </c>
      <c r="T19" s="39">
        <v>44075</v>
      </c>
      <c r="U19" s="39">
        <v>44135</v>
      </c>
      <c r="V19" s="64">
        <v>2298</v>
      </c>
      <c r="W19" s="40">
        <f t="shared" si="4"/>
        <v>2502000</v>
      </c>
      <c r="X19" s="69" t="str">
        <f t="shared" si="5"/>
        <v>01/09/2020</v>
      </c>
      <c r="Y19" s="37"/>
      <c r="Z19" s="37"/>
      <c r="AA19" s="37"/>
      <c r="AB19" s="49"/>
      <c r="AC19" s="37"/>
      <c r="AD19" s="37"/>
      <c r="AE19" s="68">
        <f t="shared" si="2"/>
        <v>2502000</v>
      </c>
      <c r="AF19" s="50">
        <f t="shared" si="3"/>
        <v>44135</v>
      </c>
      <c r="AK19" s="42"/>
      <c r="AL19" s="42"/>
      <c r="AM19" s="42"/>
      <c r="AN19" s="42"/>
      <c r="AO19" s="42"/>
    </row>
    <row r="20" spans="1:41" x14ac:dyDescent="0.25">
      <c r="A20" s="43">
        <v>856</v>
      </c>
      <c r="B20" s="60" t="s">
        <v>137</v>
      </c>
      <c r="C20" s="44" t="s">
        <v>33</v>
      </c>
      <c r="D20" s="44" t="s">
        <v>43</v>
      </c>
      <c r="E20" s="45">
        <v>2502000</v>
      </c>
      <c r="F20" s="67">
        <v>211020202</v>
      </c>
      <c r="G20" s="46" t="s">
        <v>155</v>
      </c>
      <c r="H20" s="66">
        <v>44053</v>
      </c>
      <c r="I20" s="47">
        <v>5004000</v>
      </c>
      <c r="J20" s="38" t="s">
        <v>34</v>
      </c>
      <c r="K20" s="34">
        <v>24487691</v>
      </c>
      <c r="L20" s="48" t="s">
        <v>49</v>
      </c>
      <c r="M20" s="35" t="s">
        <v>50</v>
      </c>
      <c r="N20" s="36">
        <v>3214812432</v>
      </c>
      <c r="O20" s="37">
        <v>41214973</v>
      </c>
      <c r="P20" s="44" t="s">
        <v>88</v>
      </c>
      <c r="Q20" s="38" t="s">
        <v>36</v>
      </c>
      <c r="R20" s="38" t="s">
        <v>37</v>
      </c>
      <c r="S20" s="38">
        <v>2</v>
      </c>
      <c r="T20" s="39">
        <v>44075</v>
      </c>
      <c r="U20" s="39">
        <v>44135</v>
      </c>
      <c r="V20" s="64">
        <v>2299</v>
      </c>
      <c r="W20" s="40">
        <f t="shared" si="4"/>
        <v>2502000</v>
      </c>
      <c r="X20" s="69" t="str">
        <f t="shared" si="5"/>
        <v>01/09/2020</v>
      </c>
      <c r="Y20" s="37"/>
      <c r="Z20" s="37"/>
      <c r="AA20" s="37"/>
      <c r="AB20" s="49"/>
      <c r="AC20" s="37"/>
      <c r="AD20" s="37"/>
      <c r="AE20" s="68">
        <f t="shared" si="2"/>
        <v>2502000</v>
      </c>
      <c r="AF20" s="50">
        <f t="shared" si="3"/>
        <v>44135</v>
      </c>
      <c r="AK20" s="42"/>
      <c r="AL20" s="42"/>
      <c r="AM20" s="42"/>
      <c r="AN20" s="42"/>
      <c r="AO20" s="42"/>
    </row>
    <row r="21" spans="1:41" x14ac:dyDescent="0.25">
      <c r="A21" s="43">
        <v>857</v>
      </c>
      <c r="B21" s="60" t="s">
        <v>137</v>
      </c>
      <c r="C21" s="44" t="s">
        <v>33</v>
      </c>
      <c r="D21" s="44" t="s">
        <v>43</v>
      </c>
      <c r="E21" s="45">
        <v>2502000</v>
      </c>
      <c r="F21" s="67">
        <v>211020202</v>
      </c>
      <c r="G21" s="46" t="s">
        <v>156</v>
      </c>
      <c r="H21" s="66">
        <v>44053</v>
      </c>
      <c r="I21" s="47">
        <v>5004000</v>
      </c>
      <c r="J21" s="38" t="s">
        <v>34</v>
      </c>
      <c r="K21" s="34">
        <v>29329041</v>
      </c>
      <c r="L21" s="48" t="s">
        <v>51</v>
      </c>
      <c r="M21" s="35" t="s">
        <v>52</v>
      </c>
      <c r="N21" s="36">
        <v>3102410754</v>
      </c>
      <c r="O21" s="37">
        <v>41214973</v>
      </c>
      <c r="P21" s="44" t="s">
        <v>88</v>
      </c>
      <c r="Q21" s="38" t="s">
        <v>36</v>
      </c>
      <c r="R21" s="38" t="s">
        <v>37</v>
      </c>
      <c r="S21" s="38">
        <v>2</v>
      </c>
      <c r="T21" s="39">
        <v>44075</v>
      </c>
      <c r="U21" s="39">
        <v>44135</v>
      </c>
      <c r="V21" s="64">
        <v>2300</v>
      </c>
      <c r="W21" s="40">
        <f t="shared" si="4"/>
        <v>2502000</v>
      </c>
      <c r="X21" s="69" t="str">
        <f t="shared" si="5"/>
        <v>01/09/2020</v>
      </c>
      <c r="Y21" s="37"/>
      <c r="Z21" s="37"/>
      <c r="AA21" s="37"/>
      <c r="AB21" s="49"/>
      <c r="AC21" s="37"/>
      <c r="AD21" s="37"/>
      <c r="AE21" s="68">
        <f t="shared" si="2"/>
        <v>2502000</v>
      </c>
      <c r="AF21" s="50">
        <f t="shared" si="3"/>
        <v>44135</v>
      </c>
      <c r="AK21" s="42"/>
      <c r="AL21" s="42"/>
      <c r="AM21" s="42"/>
      <c r="AN21" s="42"/>
      <c r="AO21" s="42"/>
    </row>
    <row r="22" spans="1:41" x14ac:dyDescent="0.25">
      <c r="A22" s="43">
        <v>858</v>
      </c>
      <c r="B22" s="60" t="s">
        <v>137</v>
      </c>
      <c r="C22" s="44" t="s">
        <v>33</v>
      </c>
      <c r="D22" s="44" t="s">
        <v>61</v>
      </c>
      <c r="E22" s="45">
        <v>5004000</v>
      </c>
      <c r="F22" s="67">
        <v>211020202</v>
      </c>
      <c r="G22" s="46" t="s">
        <v>157</v>
      </c>
      <c r="H22" s="66">
        <v>44053</v>
      </c>
      <c r="I22" s="47">
        <v>5004000</v>
      </c>
      <c r="J22" s="38" t="s">
        <v>34</v>
      </c>
      <c r="K22" s="52">
        <v>40389879</v>
      </c>
      <c r="L22" s="48" t="s">
        <v>117</v>
      </c>
      <c r="M22" s="35" t="s">
        <v>118</v>
      </c>
      <c r="N22" s="36">
        <v>3144335417</v>
      </c>
      <c r="O22" s="37">
        <v>41214973</v>
      </c>
      <c r="P22" s="44" t="s">
        <v>88</v>
      </c>
      <c r="Q22" s="38" t="s">
        <v>36</v>
      </c>
      <c r="R22" s="38" t="s">
        <v>37</v>
      </c>
      <c r="S22" s="38">
        <v>4</v>
      </c>
      <c r="T22" s="39">
        <v>44075</v>
      </c>
      <c r="U22" s="39">
        <v>44196</v>
      </c>
      <c r="V22" s="64">
        <v>2301</v>
      </c>
      <c r="W22" s="40">
        <f t="shared" si="4"/>
        <v>5004000</v>
      </c>
      <c r="X22" s="69" t="str">
        <f t="shared" si="5"/>
        <v>01/09/2020</v>
      </c>
      <c r="Y22" s="37"/>
      <c r="Z22" s="37"/>
      <c r="AA22" s="37"/>
      <c r="AB22" s="49"/>
      <c r="AC22" s="37"/>
      <c r="AD22" s="37"/>
      <c r="AE22" s="68">
        <f t="shared" si="2"/>
        <v>5004000</v>
      </c>
      <c r="AF22" s="50">
        <f t="shared" si="3"/>
        <v>44196</v>
      </c>
      <c r="AK22" s="42"/>
      <c r="AL22" s="42"/>
      <c r="AM22" s="42"/>
      <c r="AN22" s="42"/>
      <c r="AO22" s="42"/>
    </row>
    <row r="23" spans="1:41" x14ac:dyDescent="0.25">
      <c r="A23" s="43">
        <v>859</v>
      </c>
      <c r="B23" s="60" t="s">
        <v>137</v>
      </c>
      <c r="C23" s="44" t="s">
        <v>33</v>
      </c>
      <c r="D23" s="44" t="s">
        <v>91</v>
      </c>
      <c r="E23" s="45">
        <v>6936000</v>
      </c>
      <c r="F23" s="32">
        <v>211020205</v>
      </c>
      <c r="G23" s="46" t="s">
        <v>158</v>
      </c>
      <c r="H23" s="61">
        <v>44054</v>
      </c>
      <c r="I23" s="51">
        <v>6936000</v>
      </c>
      <c r="J23" s="38" t="s">
        <v>34</v>
      </c>
      <c r="K23" s="52">
        <v>1118124273</v>
      </c>
      <c r="L23" s="48" t="s">
        <v>92</v>
      </c>
      <c r="M23" s="35" t="s">
        <v>93</v>
      </c>
      <c r="N23" s="36">
        <v>3127288794</v>
      </c>
      <c r="O23" s="37">
        <v>1120569296</v>
      </c>
      <c r="P23" s="44" t="s">
        <v>44</v>
      </c>
      <c r="Q23" s="38" t="s">
        <v>36</v>
      </c>
      <c r="R23" s="38" t="s">
        <v>37</v>
      </c>
      <c r="S23" s="38">
        <v>4</v>
      </c>
      <c r="T23" s="39">
        <v>44075</v>
      </c>
      <c r="U23" s="39">
        <v>44196</v>
      </c>
      <c r="V23" s="64">
        <v>2302</v>
      </c>
      <c r="W23" s="40">
        <f t="shared" si="4"/>
        <v>6936000</v>
      </c>
      <c r="X23" s="69" t="str">
        <f t="shared" si="5"/>
        <v>01/09/2020</v>
      </c>
      <c r="Y23" s="37"/>
      <c r="Z23" s="37"/>
      <c r="AA23" s="37"/>
      <c r="AB23" s="49"/>
      <c r="AC23" s="37"/>
      <c r="AD23" s="37"/>
      <c r="AE23" s="68">
        <f t="shared" si="2"/>
        <v>6936000</v>
      </c>
      <c r="AF23" s="50">
        <f t="shared" si="3"/>
        <v>44196</v>
      </c>
      <c r="AK23" s="42"/>
      <c r="AL23" s="42"/>
      <c r="AM23" s="42"/>
      <c r="AN23" s="42"/>
      <c r="AO23" s="42"/>
    </row>
    <row r="24" spans="1:41" x14ac:dyDescent="0.25">
      <c r="A24" s="43">
        <v>860</v>
      </c>
      <c r="B24" s="60" t="s">
        <v>137</v>
      </c>
      <c r="C24" s="44" t="s">
        <v>33</v>
      </c>
      <c r="D24" s="44" t="s">
        <v>112</v>
      </c>
      <c r="E24" s="45">
        <v>5004000</v>
      </c>
      <c r="F24" s="67">
        <v>211020105</v>
      </c>
      <c r="G24" s="46" t="s">
        <v>159</v>
      </c>
      <c r="H24" s="66">
        <v>44054</v>
      </c>
      <c r="I24" s="47">
        <v>5004000</v>
      </c>
      <c r="J24" s="38" t="s">
        <v>34</v>
      </c>
      <c r="K24" s="52">
        <v>41244011</v>
      </c>
      <c r="L24" s="48" t="s">
        <v>119</v>
      </c>
      <c r="M24" s="35" t="s">
        <v>120</v>
      </c>
      <c r="N24" s="36">
        <v>3124633279</v>
      </c>
      <c r="O24" s="37">
        <v>1094241966</v>
      </c>
      <c r="P24" s="44" t="s">
        <v>111</v>
      </c>
      <c r="Q24" s="38" t="s">
        <v>36</v>
      </c>
      <c r="R24" s="38" t="s">
        <v>37</v>
      </c>
      <c r="S24" s="38">
        <v>4</v>
      </c>
      <c r="T24" s="39">
        <v>44075</v>
      </c>
      <c r="U24" s="39">
        <v>44196</v>
      </c>
      <c r="V24" s="64">
        <v>2303</v>
      </c>
      <c r="W24" s="40">
        <f t="shared" si="4"/>
        <v>5004000</v>
      </c>
      <c r="X24" s="69" t="str">
        <f t="shared" si="5"/>
        <v>01/09/2020</v>
      </c>
      <c r="Y24" s="37"/>
      <c r="Z24" s="37"/>
      <c r="AA24" s="37"/>
      <c r="AB24" s="49"/>
      <c r="AC24" s="37"/>
      <c r="AD24" s="37"/>
      <c r="AE24" s="68">
        <f t="shared" si="2"/>
        <v>5004000</v>
      </c>
      <c r="AF24" s="50">
        <f t="shared" si="3"/>
        <v>44196</v>
      </c>
      <c r="AK24" s="42"/>
      <c r="AL24" s="42"/>
      <c r="AM24" s="42"/>
      <c r="AN24" s="42"/>
      <c r="AO24" s="42"/>
    </row>
    <row r="25" spans="1:41" x14ac:dyDescent="0.25">
      <c r="A25" s="43">
        <v>861</v>
      </c>
      <c r="B25" s="60" t="s">
        <v>137</v>
      </c>
      <c r="C25" s="44" t="s">
        <v>33</v>
      </c>
      <c r="D25" s="44" t="s">
        <v>85</v>
      </c>
      <c r="E25" s="45">
        <v>5884000</v>
      </c>
      <c r="F25" s="32">
        <v>211020205</v>
      </c>
      <c r="G25" s="46" t="s">
        <v>160</v>
      </c>
      <c r="H25" s="62">
        <v>44054</v>
      </c>
      <c r="I25" s="51">
        <v>5884000</v>
      </c>
      <c r="J25" s="38" t="s">
        <v>34</v>
      </c>
      <c r="K25" s="34">
        <v>1121893904</v>
      </c>
      <c r="L25" s="48" t="s">
        <v>86</v>
      </c>
      <c r="M25" s="35" t="s">
        <v>87</v>
      </c>
      <c r="N25" s="36">
        <v>3222011303</v>
      </c>
      <c r="O25" s="37">
        <v>41214973</v>
      </c>
      <c r="P25" s="44" t="s">
        <v>88</v>
      </c>
      <c r="Q25" s="38" t="s">
        <v>36</v>
      </c>
      <c r="R25" s="38" t="s">
        <v>37</v>
      </c>
      <c r="S25" s="38">
        <v>4</v>
      </c>
      <c r="T25" s="39">
        <v>44075</v>
      </c>
      <c r="U25" s="39">
        <v>44196</v>
      </c>
      <c r="V25" s="64">
        <v>2304</v>
      </c>
      <c r="W25" s="40">
        <f t="shared" si="4"/>
        <v>5884000</v>
      </c>
      <c r="X25" s="69" t="str">
        <f t="shared" si="5"/>
        <v>01/09/2020</v>
      </c>
      <c r="Y25" s="37"/>
      <c r="Z25" s="37"/>
      <c r="AA25" s="37"/>
      <c r="AB25" s="49"/>
      <c r="AC25" s="37"/>
      <c r="AD25" s="37"/>
      <c r="AE25" s="68">
        <f t="shared" si="2"/>
        <v>5884000</v>
      </c>
      <c r="AF25" s="50">
        <f t="shared" si="3"/>
        <v>44196</v>
      </c>
      <c r="AK25" s="42"/>
      <c r="AL25" s="42"/>
      <c r="AM25" s="42"/>
      <c r="AN25" s="42"/>
      <c r="AO25" s="42"/>
    </row>
    <row r="26" spans="1:41" x14ac:dyDescent="0.25">
      <c r="A26" s="43">
        <v>862</v>
      </c>
      <c r="B26" s="60" t="s">
        <v>137</v>
      </c>
      <c r="C26" s="44" t="s">
        <v>33</v>
      </c>
      <c r="D26" s="44" t="s">
        <v>90</v>
      </c>
      <c r="E26" s="45">
        <v>5464000</v>
      </c>
      <c r="F26" s="67">
        <v>211020205</v>
      </c>
      <c r="G26" s="46" t="s">
        <v>161</v>
      </c>
      <c r="H26" s="66">
        <v>44055</v>
      </c>
      <c r="I26" s="47">
        <v>5464000</v>
      </c>
      <c r="J26" s="38" t="s">
        <v>34</v>
      </c>
      <c r="K26" s="52">
        <v>17331883</v>
      </c>
      <c r="L26" s="48" t="s">
        <v>132</v>
      </c>
      <c r="M26" s="35" t="s">
        <v>133</v>
      </c>
      <c r="N26" s="36">
        <v>3232069708</v>
      </c>
      <c r="O26" s="37">
        <v>41214973</v>
      </c>
      <c r="P26" s="44" t="s">
        <v>88</v>
      </c>
      <c r="Q26" s="38" t="s">
        <v>36</v>
      </c>
      <c r="R26" s="38" t="s">
        <v>37</v>
      </c>
      <c r="S26" s="38">
        <v>4</v>
      </c>
      <c r="T26" s="39">
        <v>44075</v>
      </c>
      <c r="U26" s="39">
        <v>44196</v>
      </c>
      <c r="V26" s="64">
        <v>2305</v>
      </c>
      <c r="W26" s="40">
        <f t="shared" si="4"/>
        <v>5464000</v>
      </c>
      <c r="X26" s="69" t="str">
        <f t="shared" si="5"/>
        <v>01/09/2020</v>
      </c>
      <c r="Y26" s="37"/>
      <c r="Z26" s="37"/>
      <c r="AA26" s="37"/>
      <c r="AB26" s="49"/>
      <c r="AC26" s="37"/>
      <c r="AD26" s="37"/>
      <c r="AE26" s="68">
        <f t="shared" si="2"/>
        <v>5464000</v>
      </c>
      <c r="AF26" s="50">
        <f t="shared" si="3"/>
        <v>44196</v>
      </c>
      <c r="AK26" s="42"/>
      <c r="AL26" s="42"/>
      <c r="AM26" s="42"/>
      <c r="AN26" s="42"/>
      <c r="AO26" s="42"/>
    </row>
    <row r="27" spans="1:41" x14ac:dyDescent="0.25">
      <c r="A27" s="43">
        <v>863</v>
      </c>
      <c r="B27" s="60" t="s">
        <v>137</v>
      </c>
      <c r="C27" s="44" t="s">
        <v>33</v>
      </c>
      <c r="D27" s="44" t="s">
        <v>83</v>
      </c>
      <c r="E27" s="45">
        <v>2732000</v>
      </c>
      <c r="F27" s="67">
        <v>211020105</v>
      </c>
      <c r="G27" s="46" t="s">
        <v>162</v>
      </c>
      <c r="H27" s="66">
        <v>44062</v>
      </c>
      <c r="I27" s="47">
        <v>2732000</v>
      </c>
      <c r="J27" s="38" t="s">
        <v>34</v>
      </c>
      <c r="K27" s="52">
        <v>30080900</v>
      </c>
      <c r="L27" s="48" t="s">
        <v>163</v>
      </c>
      <c r="M27" s="70" t="s">
        <v>84</v>
      </c>
      <c r="N27" s="36">
        <v>3224337802</v>
      </c>
      <c r="O27" s="37">
        <v>60317245</v>
      </c>
      <c r="P27" s="44" t="s">
        <v>113</v>
      </c>
      <c r="Q27" s="38" t="s">
        <v>36</v>
      </c>
      <c r="R27" s="38" t="s">
        <v>37</v>
      </c>
      <c r="S27" s="38">
        <v>2</v>
      </c>
      <c r="T27" s="39">
        <v>44075</v>
      </c>
      <c r="U27" s="39">
        <v>44135</v>
      </c>
      <c r="V27" s="64">
        <v>2306</v>
      </c>
      <c r="W27" s="40">
        <f t="shared" si="4"/>
        <v>2732000</v>
      </c>
      <c r="X27" s="69" t="str">
        <f t="shared" si="5"/>
        <v>01/09/2020</v>
      </c>
      <c r="Y27" s="37"/>
      <c r="Z27" s="37"/>
      <c r="AA27" s="37"/>
      <c r="AB27" s="49"/>
      <c r="AC27" s="37"/>
      <c r="AD27" s="37"/>
      <c r="AE27" s="68">
        <f t="shared" si="2"/>
        <v>2732000</v>
      </c>
      <c r="AF27" s="50">
        <f t="shared" si="3"/>
        <v>44135</v>
      </c>
      <c r="AK27" s="42"/>
      <c r="AL27" s="42"/>
      <c r="AM27" s="42"/>
      <c r="AN27" s="42"/>
      <c r="AO27" s="42"/>
    </row>
    <row r="28" spans="1:41" x14ac:dyDescent="0.25">
      <c r="A28" s="43">
        <v>864</v>
      </c>
      <c r="B28" s="60" t="s">
        <v>137</v>
      </c>
      <c r="C28" s="44" t="s">
        <v>33</v>
      </c>
      <c r="D28" s="44" t="s">
        <v>110</v>
      </c>
      <c r="E28" s="45">
        <v>3468000</v>
      </c>
      <c r="F28" s="67">
        <v>211020105</v>
      </c>
      <c r="G28" s="46" t="s">
        <v>164</v>
      </c>
      <c r="H28" s="66">
        <v>44061</v>
      </c>
      <c r="I28" s="47">
        <v>3468000</v>
      </c>
      <c r="J28" s="38" t="s">
        <v>34</v>
      </c>
      <c r="K28" s="52">
        <v>1120558244</v>
      </c>
      <c r="L28" s="48" t="s">
        <v>165</v>
      </c>
      <c r="M28" s="70" t="s">
        <v>166</v>
      </c>
      <c r="N28" s="36">
        <v>3143462444</v>
      </c>
      <c r="O28" s="37">
        <v>1094241966</v>
      </c>
      <c r="P28" s="44" t="s">
        <v>111</v>
      </c>
      <c r="Q28" s="38" t="s">
        <v>36</v>
      </c>
      <c r="R28" s="38" t="s">
        <v>37</v>
      </c>
      <c r="S28" s="38">
        <v>2</v>
      </c>
      <c r="T28" s="39">
        <v>44075</v>
      </c>
      <c r="U28" s="39">
        <v>44135</v>
      </c>
      <c r="V28" s="64">
        <v>2307</v>
      </c>
      <c r="W28" s="40">
        <f t="shared" si="4"/>
        <v>3468000</v>
      </c>
      <c r="X28" s="69" t="str">
        <f t="shared" si="5"/>
        <v>01/09/2020</v>
      </c>
      <c r="Y28" s="37"/>
      <c r="Z28" s="37"/>
      <c r="AA28" s="37"/>
      <c r="AB28" s="49"/>
      <c r="AC28" s="37"/>
      <c r="AD28" s="37"/>
      <c r="AE28" s="68">
        <f t="shared" si="2"/>
        <v>3468000</v>
      </c>
      <c r="AF28" s="50">
        <f t="shared" si="3"/>
        <v>44135</v>
      </c>
      <c r="AK28" s="42"/>
      <c r="AL28" s="42"/>
      <c r="AM28" s="42"/>
      <c r="AN28" s="42"/>
      <c r="AO28" s="42"/>
    </row>
    <row r="29" spans="1:41" x14ac:dyDescent="0.25">
      <c r="A29" s="43">
        <v>865</v>
      </c>
      <c r="B29" s="60" t="s">
        <v>137</v>
      </c>
      <c r="C29" s="44" t="s">
        <v>33</v>
      </c>
      <c r="D29" s="44" t="s">
        <v>46</v>
      </c>
      <c r="E29" s="45">
        <v>21036000</v>
      </c>
      <c r="F29" s="67">
        <v>211020105</v>
      </c>
      <c r="G29" s="46" t="s">
        <v>167</v>
      </c>
      <c r="H29" s="66">
        <v>44068</v>
      </c>
      <c r="I29" s="45">
        <v>21036000</v>
      </c>
      <c r="J29" s="38" t="s">
        <v>34</v>
      </c>
      <c r="K29" s="52">
        <v>1143144881</v>
      </c>
      <c r="L29" s="48" t="s">
        <v>134</v>
      </c>
      <c r="M29" s="71" t="s">
        <v>135</v>
      </c>
      <c r="N29" s="36">
        <v>3013340761</v>
      </c>
      <c r="O29" s="69">
        <v>1010192372</v>
      </c>
      <c r="P29" s="44" t="s">
        <v>136</v>
      </c>
      <c r="Q29" s="38" t="s">
        <v>36</v>
      </c>
      <c r="R29" s="38" t="s">
        <v>37</v>
      </c>
      <c r="S29" s="38">
        <v>4</v>
      </c>
      <c r="T29" s="39">
        <v>44075</v>
      </c>
      <c r="U29" s="39">
        <v>44196</v>
      </c>
      <c r="V29" s="64">
        <v>2308</v>
      </c>
      <c r="W29" s="40">
        <f t="shared" si="4"/>
        <v>21036000</v>
      </c>
      <c r="X29" s="69" t="str">
        <f t="shared" si="5"/>
        <v>01/09/2020</v>
      </c>
      <c r="Y29" s="37"/>
      <c r="Z29" s="37"/>
      <c r="AA29" s="37"/>
      <c r="AB29" s="49"/>
      <c r="AC29" s="37"/>
      <c r="AD29" s="37"/>
      <c r="AE29" s="68">
        <f t="shared" si="2"/>
        <v>21036000</v>
      </c>
      <c r="AF29" s="50">
        <f t="shared" si="3"/>
        <v>44196</v>
      </c>
      <c r="AK29" s="42"/>
      <c r="AL29" s="42"/>
      <c r="AM29" s="42"/>
      <c r="AN29" s="42"/>
      <c r="AO29" s="42"/>
    </row>
    <row r="30" spans="1:41" x14ac:dyDescent="0.25">
      <c r="A30" s="43">
        <v>866</v>
      </c>
      <c r="B30" s="60" t="s">
        <v>168</v>
      </c>
      <c r="C30" s="44" t="s">
        <v>33</v>
      </c>
      <c r="D30" s="44" t="s">
        <v>131</v>
      </c>
      <c r="E30" s="45">
        <v>10266667</v>
      </c>
      <c r="F30" s="67">
        <v>211020205</v>
      </c>
      <c r="G30" s="46" t="s">
        <v>169</v>
      </c>
      <c r="H30" s="66">
        <v>44070</v>
      </c>
      <c r="I30" s="47">
        <v>10500000</v>
      </c>
      <c r="J30" s="38" t="s">
        <v>34</v>
      </c>
      <c r="K30" s="52">
        <v>1016063720</v>
      </c>
      <c r="L30" s="48" t="s">
        <v>170</v>
      </c>
      <c r="M30" s="70" t="s">
        <v>171</v>
      </c>
      <c r="N30" s="36">
        <v>3214895128</v>
      </c>
      <c r="O30" s="63">
        <v>79465862</v>
      </c>
      <c r="P30" s="44" t="s">
        <v>94</v>
      </c>
      <c r="Q30" s="38" t="s">
        <v>36</v>
      </c>
      <c r="R30" s="38" t="s">
        <v>38</v>
      </c>
      <c r="S30" s="38">
        <v>88</v>
      </c>
      <c r="T30" s="39">
        <v>44077</v>
      </c>
      <c r="U30" s="39">
        <v>44135</v>
      </c>
      <c r="V30" s="64">
        <v>2309</v>
      </c>
      <c r="W30" s="40">
        <f t="shared" si="4"/>
        <v>10266667</v>
      </c>
      <c r="X30" s="69" t="str">
        <f t="shared" si="5"/>
        <v>03/09/2020</v>
      </c>
      <c r="Y30" s="37"/>
      <c r="Z30" s="37"/>
      <c r="AA30" s="37"/>
      <c r="AB30" s="49"/>
      <c r="AC30" s="37"/>
      <c r="AD30" s="37"/>
      <c r="AE30" s="68">
        <f t="shared" si="2"/>
        <v>10266667</v>
      </c>
      <c r="AF30" s="50">
        <f t="shared" si="3"/>
        <v>44135</v>
      </c>
      <c r="AK30" s="42"/>
      <c r="AL30" s="42"/>
      <c r="AM30" s="42"/>
      <c r="AN30" s="42"/>
      <c r="AO30" s="42"/>
    </row>
    <row r="31" spans="1:41" x14ac:dyDescent="0.25">
      <c r="A31" s="43">
        <v>867</v>
      </c>
      <c r="B31" s="60" t="s">
        <v>172</v>
      </c>
      <c r="C31" s="44" t="s">
        <v>114</v>
      </c>
      <c r="D31" s="44" t="s">
        <v>173</v>
      </c>
      <c r="E31" s="45">
        <v>108416785</v>
      </c>
      <c r="F31" s="67" t="s">
        <v>174</v>
      </c>
      <c r="G31" s="46" t="s">
        <v>175</v>
      </c>
      <c r="H31" s="66">
        <v>44074</v>
      </c>
      <c r="I31" s="47">
        <v>108416785</v>
      </c>
      <c r="J31" s="38" t="s">
        <v>39</v>
      </c>
      <c r="K31" s="52">
        <v>900978563</v>
      </c>
      <c r="L31" s="48" t="s">
        <v>176</v>
      </c>
      <c r="M31" s="70" t="s">
        <v>177</v>
      </c>
      <c r="N31" s="36">
        <v>3118206278</v>
      </c>
      <c r="O31" s="37">
        <v>1120569296</v>
      </c>
      <c r="P31" s="44" t="s">
        <v>44</v>
      </c>
      <c r="Q31" s="38" t="s">
        <v>36</v>
      </c>
      <c r="R31" s="38" t="s">
        <v>38</v>
      </c>
      <c r="S31" s="38">
        <v>75</v>
      </c>
      <c r="T31" s="39">
        <v>44081</v>
      </c>
      <c r="U31" s="39">
        <v>44156</v>
      </c>
      <c r="V31" s="64">
        <v>2318</v>
      </c>
      <c r="W31" s="40">
        <f t="shared" si="4"/>
        <v>108416785</v>
      </c>
      <c r="X31" s="69" t="str">
        <f t="shared" si="5"/>
        <v>07/09/2020</v>
      </c>
      <c r="Y31" s="37"/>
      <c r="Z31" s="37"/>
      <c r="AA31" s="37"/>
      <c r="AB31" s="49"/>
      <c r="AC31" s="37"/>
      <c r="AD31" s="37"/>
      <c r="AE31" s="68">
        <f t="shared" si="2"/>
        <v>108416785</v>
      </c>
      <c r="AF31" s="50">
        <f t="shared" si="3"/>
        <v>44156</v>
      </c>
      <c r="AK31" s="42"/>
      <c r="AL31" s="42"/>
      <c r="AM31" s="42"/>
      <c r="AN31" s="42"/>
      <c r="AO31" s="42"/>
    </row>
    <row r="32" spans="1:41" x14ac:dyDescent="0.25">
      <c r="A32" s="43">
        <v>868</v>
      </c>
      <c r="B32" s="60" t="s">
        <v>172</v>
      </c>
      <c r="C32" s="44" t="s">
        <v>33</v>
      </c>
      <c r="D32" s="44" t="s">
        <v>40</v>
      </c>
      <c r="E32" s="45">
        <v>5589800</v>
      </c>
      <c r="F32" s="67">
        <v>211020105</v>
      </c>
      <c r="G32" s="46" t="s">
        <v>178</v>
      </c>
      <c r="H32" s="66">
        <v>44074</v>
      </c>
      <c r="I32" s="47">
        <v>5785933</v>
      </c>
      <c r="J32" s="38" t="s">
        <v>34</v>
      </c>
      <c r="K32" s="52">
        <v>1030587453</v>
      </c>
      <c r="L32" s="48" t="s">
        <v>179</v>
      </c>
      <c r="M32" s="70" t="s">
        <v>180</v>
      </c>
      <c r="N32" s="36">
        <v>3114968427</v>
      </c>
      <c r="O32" s="37">
        <v>79581162</v>
      </c>
      <c r="P32" s="44" t="s">
        <v>41</v>
      </c>
      <c r="Q32" s="38" t="s">
        <v>36</v>
      </c>
      <c r="R32" s="38" t="s">
        <v>38</v>
      </c>
      <c r="S32" s="38">
        <v>114</v>
      </c>
      <c r="T32" s="39">
        <v>44081</v>
      </c>
      <c r="U32" s="39">
        <v>44196</v>
      </c>
      <c r="V32" s="64">
        <v>2319</v>
      </c>
      <c r="W32" s="40">
        <f t="shared" si="4"/>
        <v>5589800</v>
      </c>
      <c r="X32" s="69" t="str">
        <f t="shared" si="5"/>
        <v>07/09/2020</v>
      </c>
      <c r="Y32" s="54">
        <v>44102</v>
      </c>
      <c r="Z32" s="37">
        <v>0</v>
      </c>
      <c r="AA32" s="37">
        <v>0</v>
      </c>
      <c r="AB32" s="49">
        <v>0</v>
      </c>
      <c r="AC32" s="37">
        <v>0</v>
      </c>
      <c r="AD32" s="37">
        <v>0</v>
      </c>
      <c r="AE32" s="72">
        <f t="shared" si="2"/>
        <v>5589800</v>
      </c>
      <c r="AF32" s="73">
        <v>44104</v>
      </c>
      <c r="AK32" s="42"/>
      <c r="AL32" s="42"/>
      <c r="AM32" s="42"/>
      <c r="AN32" s="42"/>
      <c r="AO32" s="42"/>
    </row>
    <row r="33" spans="1:41" x14ac:dyDescent="0.25">
      <c r="A33" s="43">
        <v>869</v>
      </c>
      <c r="B33" s="60" t="s">
        <v>172</v>
      </c>
      <c r="C33" s="44" t="s">
        <v>33</v>
      </c>
      <c r="D33" s="44" t="s">
        <v>80</v>
      </c>
      <c r="E33" s="45">
        <v>10640000</v>
      </c>
      <c r="F33" s="67">
        <v>211020105</v>
      </c>
      <c r="G33" s="46" t="s">
        <v>181</v>
      </c>
      <c r="H33" s="66">
        <v>44074</v>
      </c>
      <c r="I33" s="47">
        <v>11200000</v>
      </c>
      <c r="J33" s="38" t="s">
        <v>34</v>
      </c>
      <c r="K33" s="52">
        <v>1090505315</v>
      </c>
      <c r="L33" s="48" t="s">
        <v>182</v>
      </c>
      <c r="M33" s="70" t="s">
        <v>183</v>
      </c>
      <c r="N33" s="36">
        <v>3123042480</v>
      </c>
      <c r="O33" s="74">
        <v>1094244439</v>
      </c>
      <c r="P33" s="59" t="s">
        <v>81</v>
      </c>
      <c r="Q33" s="38" t="s">
        <v>36</v>
      </c>
      <c r="R33" s="38" t="s">
        <v>38</v>
      </c>
      <c r="S33" s="38">
        <v>114</v>
      </c>
      <c r="T33" s="39">
        <v>44081</v>
      </c>
      <c r="U33" s="39">
        <v>44196</v>
      </c>
      <c r="V33" s="64">
        <v>2320</v>
      </c>
      <c r="W33" s="40">
        <f t="shared" si="4"/>
        <v>10640000</v>
      </c>
      <c r="X33" s="69" t="str">
        <f t="shared" si="5"/>
        <v>07/09/2020</v>
      </c>
      <c r="Y33" s="54">
        <v>44102</v>
      </c>
      <c r="Z33" s="37">
        <v>0</v>
      </c>
      <c r="AA33" s="37">
        <v>0</v>
      </c>
      <c r="AB33" s="49">
        <v>0</v>
      </c>
      <c r="AC33" s="37">
        <v>0</v>
      </c>
      <c r="AD33" s="37">
        <v>0</v>
      </c>
      <c r="AE33" s="72">
        <f t="shared" si="2"/>
        <v>10640000</v>
      </c>
      <c r="AF33" s="73">
        <v>44111</v>
      </c>
      <c r="AK33" s="42"/>
      <c r="AL33" s="42"/>
      <c r="AM33" s="42"/>
      <c r="AN33" s="42"/>
      <c r="AO33" s="42"/>
    </row>
    <row r="34" spans="1:41" x14ac:dyDescent="0.25">
      <c r="A34" s="43">
        <v>870</v>
      </c>
      <c r="B34" s="60" t="s">
        <v>172</v>
      </c>
      <c r="C34" s="44" t="s">
        <v>33</v>
      </c>
      <c r="D34" s="44" t="s">
        <v>184</v>
      </c>
      <c r="E34" s="45">
        <v>3000000</v>
      </c>
      <c r="F34" s="67">
        <v>211020205</v>
      </c>
      <c r="G34" s="46" t="s">
        <v>185</v>
      </c>
      <c r="H34" s="66">
        <v>44074</v>
      </c>
      <c r="I34" s="47">
        <v>3000000</v>
      </c>
      <c r="J34" s="38" t="s">
        <v>34</v>
      </c>
      <c r="K34" s="34">
        <v>10257244</v>
      </c>
      <c r="L34" s="48" t="s">
        <v>115</v>
      </c>
      <c r="M34" s="35" t="s">
        <v>116</v>
      </c>
      <c r="N34" s="36">
        <v>3102639549</v>
      </c>
      <c r="O34" s="37">
        <v>1120569296</v>
      </c>
      <c r="P34" s="44" t="s">
        <v>44</v>
      </c>
      <c r="Q34" s="38" t="s">
        <v>36</v>
      </c>
      <c r="R34" s="38" t="s">
        <v>37</v>
      </c>
      <c r="S34" s="38">
        <v>2</v>
      </c>
      <c r="T34" s="39">
        <v>44081</v>
      </c>
      <c r="U34" s="39">
        <v>44141</v>
      </c>
      <c r="V34" s="64">
        <v>2321</v>
      </c>
      <c r="W34" s="40">
        <f t="shared" si="4"/>
        <v>3000000</v>
      </c>
      <c r="X34" s="69" t="str">
        <f t="shared" si="5"/>
        <v>07/09/2020</v>
      </c>
      <c r="Y34" s="37"/>
      <c r="Z34" s="37"/>
      <c r="AA34" s="37"/>
      <c r="AB34" s="49"/>
      <c r="AC34" s="37"/>
      <c r="AD34" s="37"/>
      <c r="AE34" s="68">
        <f t="shared" si="2"/>
        <v>3000000</v>
      </c>
      <c r="AF34" s="50">
        <f t="shared" si="3"/>
        <v>44141</v>
      </c>
      <c r="AK34" s="42"/>
      <c r="AL34" s="42"/>
      <c r="AM34" s="42"/>
      <c r="AN34" s="42"/>
      <c r="AO34" s="42"/>
    </row>
    <row r="35" spans="1:41" x14ac:dyDescent="0.25">
      <c r="A35" s="43">
        <v>871</v>
      </c>
      <c r="B35" s="60" t="s">
        <v>186</v>
      </c>
      <c r="C35" s="44" t="s">
        <v>33</v>
      </c>
      <c r="D35" s="44" t="s">
        <v>82</v>
      </c>
      <c r="E35" s="45">
        <v>2451667</v>
      </c>
      <c r="F35" s="67">
        <v>211020205</v>
      </c>
      <c r="G35" s="46" t="s">
        <v>187</v>
      </c>
      <c r="H35" s="66">
        <v>44075</v>
      </c>
      <c r="I35" s="47">
        <v>2942000</v>
      </c>
      <c r="J35" s="38" t="s">
        <v>34</v>
      </c>
      <c r="K35" s="52">
        <v>1007293618</v>
      </c>
      <c r="L35" s="48" t="s">
        <v>188</v>
      </c>
      <c r="M35" s="70" t="s">
        <v>189</v>
      </c>
      <c r="N35" s="36">
        <v>3116510302</v>
      </c>
      <c r="O35" s="37">
        <v>41214973</v>
      </c>
      <c r="P35" s="44" t="s">
        <v>88</v>
      </c>
      <c r="Q35" s="38" t="s">
        <v>36</v>
      </c>
      <c r="R35" s="38" t="s">
        <v>38</v>
      </c>
      <c r="S35" s="38">
        <v>50</v>
      </c>
      <c r="T35" s="39">
        <v>44085</v>
      </c>
      <c r="U35" s="39">
        <v>44135</v>
      </c>
      <c r="V35" s="64">
        <v>2327</v>
      </c>
      <c r="W35" s="40">
        <f t="shared" si="4"/>
        <v>2451667</v>
      </c>
      <c r="X35" s="69" t="str">
        <f t="shared" si="5"/>
        <v>11/09/2020</v>
      </c>
      <c r="Y35" s="37"/>
      <c r="Z35" s="37"/>
      <c r="AA35" s="37"/>
      <c r="AB35" s="49"/>
      <c r="AC35" s="37"/>
      <c r="AD35" s="37"/>
      <c r="AE35" s="68">
        <f t="shared" si="2"/>
        <v>2451667</v>
      </c>
      <c r="AF35" s="50">
        <f t="shared" si="3"/>
        <v>44135</v>
      </c>
      <c r="AK35" s="42"/>
      <c r="AL35" s="42"/>
      <c r="AM35" s="42"/>
      <c r="AN35" s="42"/>
      <c r="AO35" s="42"/>
    </row>
    <row r="36" spans="1:41" x14ac:dyDescent="0.25">
      <c r="A36" s="43">
        <v>872</v>
      </c>
      <c r="B36" s="60" t="s">
        <v>186</v>
      </c>
      <c r="C36" s="44" t="s">
        <v>33</v>
      </c>
      <c r="D36" s="44" t="s">
        <v>74</v>
      </c>
      <c r="E36" s="45">
        <v>9533333</v>
      </c>
      <c r="F36" s="32">
        <v>211020105</v>
      </c>
      <c r="G36" s="46" t="s">
        <v>190</v>
      </c>
      <c r="H36" s="33">
        <v>44074</v>
      </c>
      <c r="I36" s="51">
        <v>10226667</v>
      </c>
      <c r="J36" s="38" t="s">
        <v>34</v>
      </c>
      <c r="K36" s="34">
        <v>1020788919</v>
      </c>
      <c r="L36" s="48" t="s">
        <v>76</v>
      </c>
      <c r="M36" s="35" t="s">
        <v>77</v>
      </c>
      <c r="N36" s="36">
        <v>3152772359</v>
      </c>
      <c r="O36" s="37">
        <v>31583548</v>
      </c>
      <c r="P36" s="44" t="s">
        <v>75</v>
      </c>
      <c r="Q36" s="38" t="s">
        <v>36</v>
      </c>
      <c r="R36" s="38" t="s">
        <v>38</v>
      </c>
      <c r="S36" s="38">
        <v>110</v>
      </c>
      <c r="T36" s="39">
        <v>44085</v>
      </c>
      <c r="U36" s="39">
        <v>44196</v>
      </c>
      <c r="V36" s="64">
        <v>2328</v>
      </c>
      <c r="W36" s="40">
        <f t="shared" si="4"/>
        <v>9533333</v>
      </c>
      <c r="X36" s="69" t="str">
        <f t="shared" si="5"/>
        <v>11/09/2020</v>
      </c>
      <c r="Y36" s="54">
        <v>44102</v>
      </c>
      <c r="Z36" s="37">
        <v>0</v>
      </c>
      <c r="AA36" s="37">
        <v>0</v>
      </c>
      <c r="AB36" s="49">
        <v>0</v>
      </c>
      <c r="AC36" s="37">
        <v>0</v>
      </c>
      <c r="AD36" s="37">
        <v>0</v>
      </c>
      <c r="AE36" s="72">
        <f t="shared" si="2"/>
        <v>9533333</v>
      </c>
      <c r="AF36" s="73">
        <v>44104</v>
      </c>
      <c r="AK36" s="42"/>
      <c r="AL36" s="42"/>
      <c r="AM36" s="42"/>
      <c r="AN36" s="42"/>
      <c r="AO36" s="42"/>
    </row>
    <row r="37" spans="1:41" x14ac:dyDescent="0.25">
      <c r="A37" s="43">
        <v>873</v>
      </c>
      <c r="B37" s="60" t="s">
        <v>186</v>
      </c>
      <c r="C37" s="44" t="s">
        <v>33</v>
      </c>
      <c r="D37" s="44" t="s">
        <v>45</v>
      </c>
      <c r="E37" s="45">
        <v>10295833</v>
      </c>
      <c r="F37" s="67">
        <v>211020105</v>
      </c>
      <c r="G37" s="46" t="s">
        <v>191</v>
      </c>
      <c r="H37" s="66">
        <v>44074</v>
      </c>
      <c r="I37" s="47">
        <v>11200000</v>
      </c>
      <c r="J37" s="38" t="s">
        <v>34</v>
      </c>
      <c r="K37" s="52">
        <v>1082898149</v>
      </c>
      <c r="L37" s="48" t="s">
        <v>192</v>
      </c>
      <c r="M37" s="70" t="s">
        <v>193</v>
      </c>
      <c r="N37" s="36">
        <v>3163796969</v>
      </c>
      <c r="O37" s="37">
        <v>79581162</v>
      </c>
      <c r="P37" s="44" t="s">
        <v>41</v>
      </c>
      <c r="Q37" s="38" t="s">
        <v>36</v>
      </c>
      <c r="R37" s="38" t="s">
        <v>38</v>
      </c>
      <c r="S37" s="38">
        <v>110</v>
      </c>
      <c r="T37" s="39">
        <v>44085</v>
      </c>
      <c r="U37" s="39">
        <v>44196</v>
      </c>
      <c r="V37" s="64">
        <v>2329</v>
      </c>
      <c r="W37" s="40">
        <f t="shared" si="4"/>
        <v>10295833</v>
      </c>
      <c r="X37" s="69" t="str">
        <f t="shared" si="5"/>
        <v>11/09/2020</v>
      </c>
      <c r="Y37" s="37"/>
      <c r="Z37" s="37"/>
      <c r="AA37" s="37"/>
      <c r="AB37" s="49"/>
      <c r="AC37" s="37"/>
      <c r="AD37" s="37"/>
      <c r="AE37" s="68">
        <f t="shared" ref="AE37:AE51" si="6">W37+AB37</f>
        <v>10295833</v>
      </c>
      <c r="AF37" s="50">
        <f t="shared" si="3"/>
        <v>44196</v>
      </c>
      <c r="AK37" s="42"/>
      <c r="AL37" s="42"/>
      <c r="AM37" s="42"/>
      <c r="AN37" s="42"/>
      <c r="AO37" s="42"/>
    </row>
    <row r="38" spans="1:41" x14ac:dyDescent="0.25">
      <c r="A38" s="43">
        <v>874</v>
      </c>
      <c r="B38" s="60" t="s">
        <v>186</v>
      </c>
      <c r="C38" s="44" t="s">
        <v>33</v>
      </c>
      <c r="D38" s="44" t="s">
        <v>40</v>
      </c>
      <c r="E38" s="45">
        <v>4589333</v>
      </c>
      <c r="F38" s="67">
        <v>211020105</v>
      </c>
      <c r="G38" s="46" t="s">
        <v>194</v>
      </c>
      <c r="H38" s="66">
        <v>44074</v>
      </c>
      <c r="I38" s="47">
        <v>5785933</v>
      </c>
      <c r="J38" s="38" t="s">
        <v>34</v>
      </c>
      <c r="K38" s="52">
        <v>1120572272</v>
      </c>
      <c r="L38" s="48" t="s">
        <v>195</v>
      </c>
      <c r="M38" s="70" t="s">
        <v>42</v>
      </c>
      <c r="N38" s="36">
        <v>3163796969</v>
      </c>
      <c r="O38" s="37">
        <v>79581162</v>
      </c>
      <c r="P38" s="44" t="s">
        <v>41</v>
      </c>
      <c r="Q38" s="38" t="s">
        <v>36</v>
      </c>
      <c r="R38" s="38" t="s">
        <v>38</v>
      </c>
      <c r="S38" s="38">
        <v>110</v>
      </c>
      <c r="T38" s="39">
        <v>44085</v>
      </c>
      <c r="U38" s="39">
        <v>44165</v>
      </c>
      <c r="V38" s="64">
        <v>2330</v>
      </c>
      <c r="W38" s="40">
        <f t="shared" si="4"/>
        <v>4589333</v>
      </c>
      <c r="X38" s="69" t="str">
        <f t="shared" si="5"/>
        <v>11/09/2020</v>
      </c>
      <c r="Y38" s="37"/>
      <c r="Z38" s="37"/>
      <c r="AA38" s="37"/>
      <c r="AB38" s="49"/>
      <c r="AC38" s="37"/>
      <c r="AD38" s="37"/>
      <c r="AE38" s="68">
        <f t="shared" si="6"/>
        <v>4589333</v>
      </c>
      <c r="AF38" s="50">
        <f t="shared" si="3"/>
        <v>44165</v>
      </c>
      <c r="AK38" s="42"/>
      <c r="AL38" s="42"/>
      <c r="AM38" s="42"/>
      <c r="AN38" s="42"/>
      <c r="AO38" s="42"/>
    </row>
    <row r="39" spans="1:41" x14ac:dyDescent="0.25">
      <c r="A39" s="43">
        <v>875</v>
      </c>
      <c r="B39" s="60" t="s">
        <v>186</v>
      </c>
      <c r="C39" s="44" t="s">
        <v>33</v>
      </c>
      <c r="D39" s="44" t="s">
        <v>40</v>
      </c>
      <c r="E39" s="45">
        <v>5393667</v>
      </c>
      <c r="F39" s="67">
        <v>211020105</v>
      </c>
      <c r="G39" s="46" t="s">
        <v>196</v>
      </c>
      <c r="H39" s="66">
        <v>44074</v>
      </c>
      <c r="I39" s="47">
        <v>5785933</v>
      </c>
      <c r="J39" s="38" t="s">
        <v>34</v>
      </c>
      <c r="K39" s="52">
        <v>1006878675</v>
      </c>
      <c r="L39" s="48" t="s">
        <v>197</v>
      </c>
      <c r="M39" s="70" t="s">
        <v>198</v>
      </c>
      <c r="N39" s="36">
        <v>3126983966</v>
      </c>
      <c r="O39" s="37">
        <v>79581162</v>
      </c>
      <c r="P39" s="44" t="s">
        <v>41</v>
      </c>
      <c r="Q39" s="38" t="s">
        <v>36</v>
      </c>
      <c r="R39" s="38" t="s">
        <v>38</v>
      </c>
      <c r="S39" s="38">
        <v>80</v>
      </c>
      <c r="T39" s="39">
        <v>44085</v>
      </c>
      <c r="U39" s="39">
        <v>44165</v>
      </c>
      <c r="V39" s="64">
        <v>2331</v>
      </c>
      <c r="W39" s="40">
        <f t="shared" si="4"/>
        <v>5393667</v>
      </c>
      <c r="X39" s="69" t="str">
        <f t="shared" si="5"/>
        <v>11/09/2020</v>
      </c>
      <c r="Y39" s="37"/>
      <c r="Z39" s="37"/>
      <c r="AA39" s="37"/>
      <c r="AB39" s="49"/>
      <c r="AC39" s="37"/>
      <c r="AD39" s="37"/>
      <c r="AE39" s="68">
        <f t="shared" si="6"/>
        <v>5393667</v>
      </c>
      <c r="AF39" s="50">
        <f t="shared" si="3"/>
        <v>44165</v>
      </c>
      <c r="AI39" s="41">
        <v>8</v>
      </c>
      <c r="AJ39" s="41">
        <f>AI39*AH39</f>
        <v>0</v>
      </c>
      <c r="AK39" s="42"/>
      <c r="AL39" s="42"/>
      <c r="AM39" s="42"/>
      <c r="AN39" s="42"/>
      <c r="AO39" s="42"/>
    </row>
    <row r="40" spans="1:41" x14ac:dyDescent="0.25">
      <c r="A40" s="43">
        <v>876</v>
      </c>
      <c r="B40" s="60" t="s">
        <v>186</v>
      </c>
      <c r="C40" s="44" t="s">
        <v>33</v>
      </c>
      <c r="D40" s="44" t="s">
        <v>82</v>
      </c>
      <c r="E40" s="45">
        <v>2451667</v>
      </c>
      <c r="F40" s="67">
        <v>211020205</v>
      </c>
      <c r="G40" s="46" t="s">
        <v>199</v>
      </c>
      <c r="H40" s="66">
        <v>44075</v>
      </c>
      <c r="I40" s="47">
        <v>2942000</v>
      </c>
      <c r="J40" s="38" t="s">
        <v>34</v>
      </c>
      <c r="K40" s="52">
        <v>1120577935</v>
      </c>
      <c r="L40" s="48" t="s">
        <v>129</v>
      </c>
      <c r="M40" s="35" t="s">
        <v>130</v>
      </c>
      <c r="N40" s="36">
        <v>3208641537</v>
      </c>
      <c r="O40" s="37">
        <v>41214973</v>
      </c>
      <c r="P40" s="44" t="s">
        <v>88</v>
      </c>
      <c r="Q40" s="38" t="s">
        <v>36</v>
      </c>
      <c r="R40" s="38" t="s">
        <v>38</v>
      </c>
      <c r="S40" s="38">
        <v>40</v>
      </c>
      <c r="T40" s="39">
        <v>44085</v>
      </c>
      <c r="U40" s="39">
        <v>44135</v>
      </c>
      <c r="V40" s="64">
        <v>2332</v>
      </c>
      <c r="W40" s="40">
        <f t="shared" si="4"/>
        <v>2451667</v>
      </c>
      <c r="X40" s="69" t="str">
        <f t="shared" si="5"/>
        <v>11/09/2020</v>
      </c>
      <c r="Y40" s="37"/>
      <c r="Z40" s="37"/>
      <c r="AA40" s="37"/>
      <c r="AB40" s="49"/>
      <c r="AC40" s="37"/>
      <c r="AD40" s="37"/>
      <c r="AE40" s="68">
        <f t="shared" si="6"/>
        <v>2451667</v>
      </c>
      <c r="AF40" s="50">
        <f t="shared" si="3"/>
        <v>44135</v>
      </c>
      <c r="AJ40" s="41">
        <v>1471000</v>
      </c>
      <c r="AK40" s="42"/>
      <c r="AL40" s="42"/>
      <c r="AM40" s="42"/>
      <c r="AN40" s="42"/>
      <c r="AO40" s="42"/>
    </row>
    <row r="41" spans="1:41" x14ac:dyDescent="0.25">
      <c r="A41" s="43">
        <v>877</v>
      </c>
      <c r="B41" s="60" t="s">
        <v>109</v>
      </c>
      <c r="C41" s="44" t="s">
        <v>33</v>
      </c>
      <c r="D41" s="44" t="s">
        <v>200</v>
      </c>
      <c r="E41" s="45">
        <v>15000000</v>
      </c>
      <c r="F41" s="67">
        <v>213020101</v>
      </c>
      <c r="G41" s="46" t="s">
        <v>201</v>
      </c>
      <c r="H41" s="66">
        <v>44001</v>
      </c>
      <c r="I41" s="47">
        <v>25000000</v>
      </c>
      <c r="J41" s="38" t="s">
        <v>39</v>
      </c>
      <c r="K41" s="52" t="s">
        <v>202</v>
      </c>
      <c r="L41" s="48" t="s">
        <v>203</v>
      </c>
      <c r="M41" s="70" t="s">
        <v>204</v>
      </c>
      <c r="N41" s="36">
        <v>3183964065</v>
      </c>
      <c r="O41" s="37">
        <v>41214973</v>
      </c>
      <c r="P41" s="44" t="s">
        <v>88</v>
      </c>
      <c r="Q41" s="38" t="s">
        <v>36</v>
      </c>
      <c r="R41" s="38" t="s">
        <v>37</v>
      </c>
      <c r="S41" s="38">
        <v>3</v>
      </c>
      <c r="T41" s="39">
        <v>44092</v>
      </c>
      <c r="U41" s="39">
        <v>44182</v>
      </c>
      <c r="V41" s="64">
        <v>2342</v>
      </c>
      <c r="W41" s="40">
        <f t="shared" si="4"/>
        <v>15000000</v>
      </c>
      <c r="X41" s="69" t="str">
        <f t="shared" si="5"/>
        <v>17/09/2020</v>
      </c>
      <c r="Y41" s="37"/>
      <c r="Z41" s="37"/>
      <c r="AA41" s="37"/>
      <c r="AB41" s="49"/>
      <c r="AC41" s="37"/>
      <c r="AD41" s="37"/>
      <c r="AE41" s="68">
        <f t="shared" si="6"/>
        <v>15000000</v>
      </c>
      <c r="AF41" s="50">
        <f t="shared" si="3"/>
        <v>44182</v>
      </c>
      <c r="AJ41" s="41">
        <f>AJ40+AJ39</f>
        <v>1471000</v>
      </c>
      <c r="AK41" s="42"/>
      <c r="AL41" s="42"/>
      <c r="AM41" s="42"/>
      <c r="AN41" s="42"/>
      <c r="AO41" s="42"/>
    </row>
    <row r="42" spans="1:41" x14ac:dyDescent="0.25">
      <c r="A42" s="43">
        <v>878</v>
      </c>
      <c r="B42" s="60" t="s">
        <v>205</v>
      </c>
      <c r="C42" s="44" t="s">
        <v>33</v>
      </c>
      <c r="D42" s="44" t="s">
        <v>40</v>
      </c>
      <c r="E42" s="45">
        <v>4463843</v>
      </c>
      <c r="F42" s="67">
        <v>211020105</v>
      </c>
      <c r="G42" s="46" t="s">
        <v>206</v>
      </c>
      <c r="H42" s="66">
        <v>44074</v>
      </c>
      <c r="I42" s="47">
        <v>5785933</v>
      </c>
      <c r="J42" s="38" t="s">
        <v>34</v>
      </c>
      <c r="K42" s="52">
        <v>97612805</v>
      </c>
      <c r="L42" s="48" t="s">
        <v>207</v>
      </c>
      <c r="M42" s="70" t="s">
        <v>208</v>
      </c>
      <c r="N42" s="36">
        <v>3182721878</v>
      </c>
      <c r="O42" s="37">
        <v>79581162</v>
      </c>
      <c r="P42" s="44" t="s">
        <v>41</v>
      </c>
      <c r="Q42" s="38" t="s">
        <v>36</v>
      </c>
      <c r="R42" s="38" t="s">
        <v>38</v>
      </c>
      <c r="S42" s="38">
        <v>73</v>
      </c>
      <c r="T42" s="39">
        <v>44092</v>
      </c>
      <c r="U42" s="39">
        <v>44165</v>
      </c>
      <c r="V42" s="64">
        <v>2346</v>
      </c>
      <c r="W42" s="40">
        <f t="shared" si="4"/>
        <v>4463843</v>
      </c>
      <c r="X42" s="69" t="str">
        <f t="shared" si="5"/>
        <v>18/09/2020</v>
      </c>
      <c r="Y42" s="37"/>
      <c r="Z42" s="37"/>
      <c r="AA42" s="37"/>
      <c r="AB42" s="49"/>
      <c r="AC42" s="37"/>
      <c r="AD42" s="37"/>
      <c r="AE42" s="68">
        <f t="shared" si="6"/>
        <v>4463843</v>
      </c>
      <c r="AF42" s="50">
        <f t="shared" si="3"/>
        <v>44165</v>
      </c>
      <c r="AK42" s="42"/>
      <c r="AL42" s="42"/>
      <c r="AM42" s="42"/>
      <c r="AN42" s="42"/>
      <c r="AO42" s="42"/>
    </row>
    <row r="43" spans="1:41" x14ac:dyDescent="0.25">
      <c r="A43" s="43">
        <v>879</v>
      </c>
      <c r="B43" s="60" t="s">
        <v>205</v>
      </c>
      <c r="C43" s="44" t="s">
        <v>33</v>
      </c>
      <c r="D43" s="44" t="s">
        <v>40</v>
      </c>
      <c r="E43" s="45">
        <v>4463843</v>
      </c>
      <c r="F43" s="67">
        <v>211020105</v>
      </c>
      <c r="G43" s="46" t="s">
        <v>209</v>
      </c>
      <c r="H43" s="66">
        <v>44074</v>
      </c>
      <c r="I43" s="47">
        <v>5785933</v>
      </c>
      <c r="J43" s="38" t="s">
        <v>34</v>
      </c>
      <c r="K43" s="52">
        <v>1006856738</v>
      </c>
      <c r="L43" s="48" t="s">
        <v>210</v>
      </c>
      <c r="M43" s="70" t="s">
        <v>211</v>
      </c>
      <c r="N43" s="36">
        <v>3203463344</v>
      </c>
      <c r="O43" s="37">
        <v>79581162</v>
      </c>
      <c r="P43" s="44" t="s">
        <v>41</v>
      </c>
      <c r="Q43" s="38" t="s">
        <v>36</v>
      </c>
      <c r="R43" s="38" t="s">
        <v>38</v>
      </c>
      <c r="S43" s="38">
        <v>73</v>
      </c>
      <c r="T43" s="39">
        <v>44092</v>
      </c>
      <c r="U43" s="39">
        <v>44165</v>
      </c>
      <c r="V43" s="64">
        <v>2347</v>
      </c>
      <c r="W43" s="40">
        <f t="shared" si="4"/>
        <v>4463843</v>
      </c>
      <c r="X43" s="69" t="str">
        <f t="shared" si="5"/>
        <v>18/09/2020</v>
      </c>
      <c r="Y43" s="37"/>
      <c r="Z43" s="37"/>
      <c r="AA43" s="37"/>
      <c r="AB43" s="49"/>
      <c r="AC43" s="37"/>
      <c r="AD43" s="37"/>
      <c r="AE43" s="68">
        <f t="shared" si="6"/>
        <v>4463843</v>
      </c>
      <c r="AF43" s="50">
        <f t="shared" si="3"/>
        <v>44165</v>
      </c>
      <c r="AK43" s="42"/>
      <c r="AL43" s="42"/>
      <c r="AM43" s="42"/>
      <c r="AN43" s="42"/>
      <c r="AO43" s="42"/>
    </row>
    <row r="44" spans="1:41" x14ac:dyDescent="0.25">
      <c r="A44" s="43">
        <v>880</v>
      </c>
      <c r="B44" s="60" t="s">
        <v>205</v>
      </c>
      <c r="C44" s="44" t="s">
        <v>33</v>
      </c>
      <c r="D44" s="44" t="s">
        <v>40</v>
      </c>
      <c r="E44" s="45">
        <v>4463843</v>
      </c>
      <c r="F44" s="67">
        <v>211020105</v>
      </c>
      <c r="G44" s="46" t="s">
        <v>212</v>
      </c>
      <c r="H44" s="66">
        <v>44074</v>
      </c>
      <c r="I44" s="47">
        <v>5785933</v>
      </c>
      <c r="J44" s="38" t="s">
        <v>34</v>
      </c>
      <c r="K44" s="52">
        <v>1120580226</v>
      </c>
      <c r="L44" s="48" t="s">
        <v>213</v>
      </c>
      <c r="M44" s="70" t="s">
        <v>214</v>
      </c>
      <c r="N44" s="36">
        <v>3203463344</v>
      </c>
      <c r="O44" s="37">
        <v>79581162</v>
      </c>
      <c r="P44" s="44" t="s">
        <v>41</v>
      </c>
      <c r="Q44" s="38" t="s">
        <v>36</v>
      </c>
      <c r="R44" s="38" t="s">
        <v>38</v>
      </c>
      <c r="S44" s="38">
        <v>73</v>
      </c>
      <c r="T44" s="39">
        <v>44092</v>
      </c>
      <c r="U44" s="39">
        <v>44165</v>
      </c>
      <c r="V44" s="64">
        <v>2348</v>
      </c>
      <c r="W44" s="40">
        <f t="shared" si="4"/>
        <v>4463843</v>
      </c>
      <c r="X44" s="69" t="str">
        <f t="shared" si="5"/>
        <v>18/09/2020</v>
      </c>
      <c r="Y44" s="37"/>
      <c r="Z44" s="37"/>
      <c r="AA44" s="37"/>
      <c r="AB44" s="49"/>
      <c r="AC44" s="37"/>
      <c r="AD44" s="37"/>
      <c r="AE44" s="68">
        <f t="shared" si="6"/>
        <v>4463843</v>
      </c>
      <c r="AF44" s="50">
        <f t="shared" si="3"/>
        <v>44165</v>
      </c>
      <c r="AK44" s="42"/>
      <c r="AL44" s="42"/>
      <c r="AM44" s="42"/>
      <c r="AN44" s="42"/>
      <c r="AO44" s="42"/>
    </row>
    <row r="45" spans="1:41" x14ac:dyDescent="0.25">
      <c r="A45" s="43">
        <v>881</v>
      </c>
      <c r="B45" s="60" t="s">
        <v>205</v>
      </c>
      <c r="C45" s="44" t="s">
        <v>33</v>
      </c>
      <c r="D45" s="44" t="s">
        <v>40</v>
      </c>
      <c r="E45" s="45">
        <v>4463843</v>
      </c>
      <c r="F45" s="67">
        <v>211020105</v>
      </c>
      <c r="G45" s="46" t="s">
        <v>215</v>
      </c>
      <c r="H45" s="66">
        <v>44074</v>
      </c>
      <c r="I45" s="47">
        <v>5785933</v>
      </c>
      <c r="J45" s="38" t="s">
        <v>34</v>
      </c>
      <c r="K45" s="52">
        <v>1121146601</v>
      </c>
      <c r="L45" s="48" t="s">
        <v>216</v>
      </c>
      <c r="M45" s="70" t="s">
        <v>217</v>
      </c>
      <c r="N45" s="36">
        <v>3228078479</v>
      </c>
      <c r="O45" s="37">
        <v>79581162</v>
      </c>
      <c r="P45" s="44" t="s">
        <v>41</v>
      </c>
      <c r="Q45" s="38" t="s">
        <v>36</v>
      </c>
      <c r="R45" s="38" t="s">
        <v>38</v>
      </c>
      <c r="S45" s="38">
        <v>73</v>
      </c>
      <c r="T45" s="39">
        <v>44092</v>
      </c>
      <c r="U45" s="39">
        <v>44165</v>
      </c>
      <c r="V45" s="64">
        <v>2349</v>
      </c>
      <c r="W45" s="40">
        <f t="shared" si="4"/>
        <v>4463843</v>
      </c>
      <c r="X45" s="69" t="str">
        <f t="shared" si="5"/>
        <v>18/09/2020</v>
      </c>
      <c r="Y45" s="37"/>
      <c r="Z45" s="37"/>
      <c r="AA45" s="37"/>
      <c r="AB45" s="49"/>
      <c r="AC45" s="37"/>
      <c r="AD45" s="37"/>
      <c r="AE45" s="68">
        <f t="shared" si="6"/>
        <v>4463843</v>
      </c>
      <c r="AF45" s="50">
        <f t="shared" si="3"/>
        <v>44165</v>
      </c>
      <c r="AK45" s="42"/>
      <c r="AL45" s="42"/>
      <c r="AM45" s="42"/>
      <c r="AN45" s="42"/>
      <c r="AO45" s="42"/>
    </row>
    <row r="46" spans="1:41" x14ac:dyDescent="0.25">
      <c r="A46" s="43">
        <v>882</v>
      </c>
      <c r="B46" s="60" t="s">
        <v>205</v>
      </c>
      <c r="C46" s="44" t="s">
        <v>33</v>
      </c>
      <c r="D46" s="44" t="s">
        <v>83</v>
      </c>
      <c r="E46" s="45">
        <v>4644400</v>
      </c>
      <c r="F46" s="67">
        <v>211020105</v>
      </c>
      <c r="G46" s="46" t="s">
        <v>218</v>
      </c>
      <c r="H46" s="66">
        <v>44084</v>
      </c>
      <c r="I46" s="47">
        <v>4781000</v>
      </c>
      <c r="J46" s="38" t="s">
        <v>34</v>
      </c>
      <c r="K46" s="52">
        <v>80247050</v>
      </c>
      <c r="L46" s="48" t="s">
        <v>219</v>
      </c>
      <c r="M46" s="35" t="s">
        <v>220</v>
      </c>
      <c r="N46" s="36">
        <v>3142690135</v>
      </c>
      <c r="O46" s="37">
        <v>60317245</v>
      </c>
      <c r="P46" s="44" t="s">
        <v>113</v>
      </c>
      <c r="Q46" s="38" t="s">
        <v>36</v>
      </c>
      <c r="R46" s="38" t="s">
        <v>38</v>
      </c>
      <c r="S46" s="38">
        <v>103</v>
      </c>
      <c r="T46" s="39">
        <v>44092</v>
      </c>
      <c r="U46" s="39">
        <v>44196</v>
      </c>
      <c r="V46" s="64">
        <v>2350</v>
      </c>
      <c r="W46" s="40">
        <f t="shared" si="4"/>
        <v>4644400</v>
      </c>
      <c r="X46" s="69" t="str">
        <f t="shared" si="5"/>
        <v>18/09/2020</v>
      </c>
      <c r="Y46" s="37"/>
      <c r="Z46" s="37"/>
      <c r="AA46" s="37"/>
      <c r="AB46" s="49"/>
      <c r="AC46" s="37"/>
      <c r="AD46" s="37"/>
      <c r="AE46" s="68">
        <f t="shared" si="6"/>
        <v>4644400</v>
      </c>
      <c r="AF46" s="50">
        <f t="shared" si="3"/>
        <v>44196</v>
      </c>
      <c r="AK46" s="42"/>
      <c r="AL46" s="42"/>
      <c r="AM46" s="42"/>
      <c r="AN46" s="42"/>
      <c r="AO46" s="42"/>
    </row>
    <row r="47" spans="1:41" x14ac:dyDescent="0.25">
      <c r="A47" s="43">
        <v>883</v>
      </c>
      <c r="B47" s="60" t="s">
        <v>221</v>
      </c>
      <c r="C47" s="44" t="s">
        <v>33</v>
      </c>
      <c r="D47" s="44" t="s">
        <v>61</v>
      </c>
      <c r="E47" s="45">
        <v>2919000</v>
      </c>
      <c r="F47" s="67">
        <v>211020205</v>
      </c>
      <c r="G47" s="46" t="s">
        <v>222</v>
      </c>
      <c r="H47" s="66">
        <v>44088</v>
      </c>
      <c r="I47" s="47">
        <v>3085000</v>
      </c>
      <c r="J47" s="38" t="s">
        <v>34</v>
      </c>
      <c r="K47" s="52">
        <v>43753436</v>
      </c>
      <c r="L47" s="48" t="s">
        <v>223</v>
      </c>
      <c r="M47" s="70" t="s">
        <v>224</v>
      </c>
      <c r="N47" s="36">
        <v>3104982371</v>
      </c>
      <c r="O47" s="37">
        <v>41214973</v>
      </c>
      <c r="P47" s="44" t="s">
        <v>88</v>
      </c>
      <c r="Q47" s="38" t="s">
        <v>36</v>
      </c>
      <c r="R47" s="38" t="s">
        <v>38</v>
      </c>
      <c r="S47" s="38">
        <v>70</v>
      </c>
      <c r="T47" s="39">
        <v>44095</v>
      </c>
      <c r="U47" s="39">
        <v>44165</v>
      </c>
      <c r="V47" s="64">
        <v>2353</v>
      </c>
      <c r="W47" s="40">
        <f t="shared" si="4"/>
        <v>2919000</v>
      </c>
      <c r="X47" s="69" t="str">
        <f t="shared" si="5"/>
        <v>21/09/2020</v>
      </c>
      <c r="Y47" s="37"/>
      <c r="Z47" s="37"/>
      <c r="AA47" s="37"/>
      <c r="AB47" s="49"/>
      <c r="AC47" s="37"/>
      <c r="AD47" s="37"/>
      <c r="AE47" s="68">
        <f t="shared" si="6"/>
        <v>2919000</v>
      </c>
      <c r="AF47" s="50">
        <f t="shared" si="3"/>
        <v>44165</v>
      </c>
      <c r="AK47" s="42"/>
      <c r="AL47" s="42"/>
      <c r="AM47" s="42"/>
      <c r="AN47" s="42"/>
      <c r="AO47" s="42"/>
    </row>
    <row r="48" spans="1:41" x14ac:dyDescent="0.25">
      <c r="A48" s="43">
        <v>884</v>
      </c>
      <c r="B48" s="60" t="s">
        <v>221</v>
      </c>
      <c r="C48" s="44" t="s">
        <v>33</v>
      </c>
      <c r="D48" s="44" t="s">
        <v>46</v>
      </c>
      <c r="E48" s="45">
        <v>18406500</v>
      </c>
      <c r="F48" s="67">
        <v>211020105</v>
      </c>
      <c r="G48" s="46" t="s">
        <v>225</v>
      </c>
      <c r="H48" s="66">
        <v>44090</v>
      </c>
      <c r="I48" s="47">
        <v>18932400</v>
      </c>
      <c r="J48" s="38" t="s">
        <v>34</v>
      </c>
      <c r="K48" s="52">
        <v>1049640673</v>
      </c>
      <c r="L48" s="48" t="s">
        <v>226</v>
      </c>
      <c r="M48" s="70" t="s">
        <v>227</v>
      </c>
      <c r="N48" s="36">
        <v>3192985334</v>
      </c>
      <c r="O48" s="69">
        <v>1010192372</v>
      </c>
      <c r="P48" s="44" t="s">
        <v>136</v>
      </c>
      <c r="Q48" s="38" t="s">
        <v>36</v>
      </c>
      <c r="R48" s="38" t="s">
        <v>38</v>
      </c>
      <c r="S48" s="38">
        <v>100</v>
      </c>
      <c r="T48" s="39">
        <v>44095</v>
      </c>
      <c r="U48" s="39">
        <v>44196</v>
      </c>
      <c r="V48" s="64">
        <v>2354</v>
      </c>
      <c r="W48" s="40">
        <f t="shared" si="4"/>
        <v>18406500</v>
      </c>
      <c r="X48" s="69" t="str">
        <f t="shared" si="5"/>
        <v>21/09/2020</v>
      </c>
      <c r="Y48" s="37"/>
      <c r="Z48" s="37"/>
      <c r="AA48" s="37"/>
      <c r="AB48" s="49"/>
      <c r="AC48" s="37"/>
      <c r="AD48" s="37"/>
      <c r="AE48" s="68">
        <f t="shared" si="6"/>
        <v>18406500</v>
      </c>
      <c r="AF48" s="50">
        <f t="shared" si="3"/>
        <v>44196</v>
      </c>
      <c r="AK48" s="42"/>
      <c r="AL48" s="42"/>
      <c r="AM48" s="42"/>
      <c r="AN48" s="42"/>
      <c r="AO48" s="42"/>
    </row>
    <row r="49" spans="1:41" x14ac:dyDescent="0.25">
      <c r="A49" s="43">
        <v>885</v>
      </c>
      <c r="B49" s="60" t="s">
        <v>228</v>
      </c>
      <c r="C49" s="44" t="s">
        <v>33</v>
      </c>
      <c r="D49" s="44" t="s">
        <v>82</v>
      </c>
      <c r="E49" s="45">
        <v>1863267</v>
      </c>
      <c r="F49" s="67">
        <v>211020205</v>
      </c>
      <c r="G49" s="46" t="s">
        <v>229</v>
      </c>
      <c r="H49" s="66">
        <v>44075</v>
      </c>
      <c r="I49" s="47">
        <v>2942000</v>
      </c>
      <c r="J49" s="38" t="s">
        <v>34</v>
      </c>
      <c r="K49" s="34">
        <v>1120573011</v>
      </c>
      <c r="L49" s="48" t="s">
        <v>123</v>
      </c>
      <c r="M49" s="35" t="s">
        <v>124</v>
      </c>
      <c r="N49" s="36">
        <v>3176038051</v>
      </c>
      <c r="O49" s="37">
        <v>41214973</v>
      </c>
      <c r="P49" s="44" t="s">
        <v>88</v>
      </c>
      <c r="Q49" s="38" t="s">
        <v>36</v>
      </c>
      <c r="R49" s="38" t="s">
        <v>38</v>
      </c>
      <c r="S49" s="38">
        <v>38</v>
      </c>
      <c r="T49" s="39">
        <v>44097</v>
      </c>
      <c r="U49" s="39">
        <v>44135</v>
      </c>
      <c r="V49" s="64">
        <v>2357</v>
      </c>
      <c r="W49" s="40">
        <f t="shared" si="4"/>
        <v>1863267</v>
      </c>
      <c r="X49" s="69" t="str">
        <f t="shared" si="5"/>
        <v>23/09/2020</v>
      </c>
      <c r="Y49" s="37"/>
      <c r="Z49" s="37"/>
      <c r="AA49" s="37"/>
      <c r="AB49" s="49"/>
      <c r="AC49" s="37"/>
      <c r="AD49" s="37"/>
      <c r="AE49" s="68">
        <f t="shared" si="6"/>
        <v>1863267</v>
      </c>
      <c r="AF49" s="50">
        <f t="shared" si="3"/>
        <v>44135</v>
      </c>
      <c r="AK49" s="42"/>
      <c r="AL49" s="42"/>
      <c r="AM49" s="42"/>
      <c r="AN49" s="42"/>
      <c r="AO49" s="42"/>
    </row>
    <row r="50" spans="1:41" x14ac:dyDescent="0.25">
      <c r="A50" s="43">
        <v>886</v>
      </c>
      <c r="B50" s="60" t="s">
        <v>230</v>
      </c>
      <c r="C50" s="44" t="s">
        <v>33</v>
      </c>
      <c r="D50" s="44" t="s">
        <v>95</v>
      </c>
      <c r="E50" s="55">
        <v>50000000</v>
      </c>
      <c r="F50" s="32">
        <v>211020105</v>
      </c>
      <c r="G50" s="46" t="s">
        <v>231</v>
      </c>
      <c r="H50" s="61">
        <v>44081</v>
      </c>
      <c r="I50" s="56">
        <v>50000000</v>
      </c>
      <c r="J50" s="38" t="s">
        <v>39</v>
      </c>
      <c r="K50" s="52" t="s">
        <v>96</v>
      </c>
      <c r="L50" s="48" t="s">
        <v>97</v>
      </c>
      <c r="M50" s="35" t="s">
        <v>98</v>
      </c>
      <c r="N50" s="36">
        <v>3173000304</v>
      </c>
      <c r="O50" s="37">
        <v>21183201</v>
      </c>
      <c r="P50" s="31" t="s">
        <v>35</v>
      </c>
      <c r="Q50" s="38" t="s">
        <v>36</v>
      </c>
      <c r="R50" s="38" t="s">
        <v>38</v>
      </c>
      <c r="S50" s="38">
        <v>39</v>
      </c>
      <c r="T50" s="39">
        <v>44103</v>
      </c>
      <c r="U50" s="39">
        <v>44142</v>
      </c>
      <c r="V50" s="64">
        <v>2365</v>
      </c>
      <c r="W50" s="40">
        <f t="shared" si="4"/>
        <v>50000000</v>
      </c>
      <c r="X50" s="69" t="str">
        <f t="shared" si="5"/>
        <v>25/09/2020</v>
      </c>
      <c r="Y50" s="37"/>
      <c r="Z50" s="37"/>
      <c r="AA50" s="37"/>
      <c r="AB50" s="49"/>
      <c r="AC50" s="37"/>
      <c r="AD50" s="37"/>
      <c r="AE50" s="68">
        <f t="shared" si="6"/>
        <v>50000000</v>
      </c>
      <c r="AF50" s="50">
        <f t="shared" si="3"/>
        <v>44142</v>
      </c>
      <c r="AK50" s="42"/>
      <c r="AL50" s="42"/>
      <c r="AM50" s="42"/>
      <c r="AN50" s="42"/>
      <c r="AO50" s="42"/>
    </row>
    <row r="51" spans="1:41" x14ac:dyDescent="0.2">
      <c r="A51" s="43">
        <v>887</v>
      </c>
      <c r="B51" s="60" t="s">
        <v>230</v>
      </c>
      <c r="C51" s="30" t="s">
        <v>99</v>
      </c>
      <c r="D51" s="65" t="s">
        <v>102</v>
      </c>
      <c r="E51" s="55">
        <v>1320000000</v>
      </c>
      <c r="F51" s="32" t="s">
        <v>103</v>
      </c>
      <c r="G51" s="46" t="s">
        <v>232</v>
      </c>
      <c r="H51" s="61">
        <v>44099</v>
      </c>
      <c r="I51" s="56">
        <v>1320000000</v>
      </c>
      <c r="J51" s="38" t="s">
        <v>39</v>
      </c>
      <c r="K51" s="52">
        <v>828002423</v>
      </c>
      <c r="L51" s="48" t="s">
        <v>100</v>
      </c>
      <c r="M51" s="35" t="s">
        <v>101</v>
      </c>
      <c r="N51" s="36">
        <v>3143042404</v>
      </c>
      <c r="O51" s="37">
        <v>21183201</v>
      </c>
      <c r="P51" s="44" t="s">
        <v>104</v>
      </c>
      <c r="Q51" s="38" t="s">
        <v>36</v>
      </c>
      <c r="R51" s="38" t="s">
        <v>38</v>
      </c>
      <c r="S51" s="38">
        <v>96</v>
      </c>
      <c r="T51" s="39"/>
      <c r="U51" s="39"/>
      <c r="V51" s="64">
        <v>2366</v>
      </c>
      <c r="W51" s="40">
        <f t="shared" si="4"/>
        <v>1320000000</v>
      </c>
      <c r="X51" s="69" t="str">
        <f t="shared" si="5"/>
        <v>25/09/2020</v>
      </c>
      <c r="Y51" s="37"/>
      <c r="Z51" s="37"/>
      <c r="AA51" s="37"/>
      <c r="AB51" s="49"/>
      <c r="AC51" s="37"/>
      <c r="AD51" s="37"/>
      <c r="AE51" s="68">
        <f t="shared" si="6"/>
        <v>1320000000</v>
      </c>
      <c r="AF51" s="50">
        <f t="shared" ref="AF51" si="7">U51</f>
        <v>0</v>
      </c>
      <c r="AK51" s="42"/>
      <c r="AL51" s="42"/>
      <c r="AM51" s="42"/>
      <c r="AN51" s="42"/>
      <c r="AO51" s="42"/>
    </row>
    <row r="244" spans="1:41" x14ac:dyDescent="0.25">
      <c r="A244" s="42"/>
      <c r="B244" s="53"/>
      <c r="C244" s="42"/>
      <c r="D244" s="42"/>
      <c r="F244" s="42"/>
      <c r="G244" s="76"/>
      <c r="H244" s="77"/>
      <c r="K244" s="41"/>
      <c r="L244" s="53"/>
      <c r="M244" s="42"/>
      <c r="N244" s="42"/>
      <c r="O244" s="42"/>
      <c r="P244" s="42"/>
      <c r="T244" s="53"/>
      <c r="U244" s="53"/>
      <c r="W244" s="53"/>
      <c r="X244" s="42"/>
      <c r="Y244" s="42"/>
      <c r="Z244" s="42"/>
      <c r="AA244" s="42"/>
      <c r="AC244" s="42"/>
      <c r="AD244" s="42"/>
      <c r="AE244" s="77"/>
      <c r="AF244" s="76"/>
      <c r="AN244" s="53"/>
      <c r="AO244" s="53"/>
    </row>
    <row r="716" spans="1:41" x14ac:dyDescent="0.25">
      <c r="A716" s="42"/>
      <c r="B716" s="53"/>
      <c r="C716" s="80">
        <v>0</v>
      </c>
      <c r="G716" s="76"/>
      <c r="O716" s="42"/>
      <c r="T716" s="53"/>
      <c r="U716" s="53"/>
      <c r="Z716" s="42"/>
      <c r="AA716" s="42"/>
      <c r="AC716" s="42"/>
      <c r="AD716" s="42"/>
      <c r="AE716" s="77"/>
      <c r="AF716" s="76"/>
      <c r="AN716" s="53"/>
      <c r="AO716" s="53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5" r:id="rId1"/>
    <hyperlink ref="M7" r:id="rId2"/>
    <hyperlink ref="M8" r:id="rId3"/>
    <hyperlink ref="M9" r:id="rId4"/>
    <hyperlink ref="M10" r:id="rId5"/>
    <hyperlink ref="M11" r:id="rId6"/>
    <hyperlink ref="M12" r:id="rId7"/>
    <hyperlink ref="M13" r:id="rId8"/>
    <hyperlink ref="M14" r:id="rId9"/>
    <hyperlink ref="M16" r:id="rId10"/>
    <hyperlink ref="M17" r:id="rId11"/>
    <hyperlink ref="M18" r:id="rId12"/>
    <hyperlink ref="M19" r:id="rId13"/>
    <hyperlink ref="M20" r:id="rId14"/>
    <hyperlink ref="M21" r:id="rId15"/>
    <hyperlink ref="M27" r:id="rId16"/>
    <hyperlink ref="M28" r:id="rId17"/>
    <hyperlink ref="M29" r:id="rId18"/>
    <hyperlink ref="M30" r:id="rId19"/>
    <hyperlink ref="M31" r:id="rId20"/>
    <hyperlink ref="M32" r:id="rId21"/>
    <hyperlink ref="M33" r:id="rId22"/>
    <hyperlink ref="M35" r:id="rId23"/>
    <hyperlink ref="M36" r:id="rId24"/>
    <hyperlink ref="M37" r:id="rId25"/>
    <hyperlink ref="M38" r:id="rId26"/>
    <hyperlink ref="M39" r:id="rId27"/>
    <hyperlink ref="M41" r:id="rId28"/>
    <hyperlink ref="M42" r:id="rId29"/>
    <hyperlink ref="M43" r:id="rId30"/>
    <hyperlink ref="M44" r:id="rId31"/>
    <hyperlink ref="M45" r:id="rId32"/>
    <hyperlink ref="M46" r:id="rId33"/>
    <hyperlink ref="M47" r:id="rId34"/>
    <hyperlink ref="M48" r:id="rId35"/>
    <hyperlink ref="M50" r:id="rId36"/>
    <hyperlink ref="M51" r:id="rId37"/>
  </hyperlinks>
  <pageMargins left="0.7" right="0.7" top="0.75" bottom="0.75" header="0.3" footer="0.3"/>
  <legacy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2020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2020-10-14T13:31:57Z</dcterms:created>
  <dcterms:modified xsi:type="dcterms:W3CDTF">2020-10-14T13:35:02Z</dcterms:modified>
</cp:coreProperties>
</file>